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pagamento fornitori 2020\pubblicati\"/>
    </mc:Choice>
  </mc:AlternateContent>
  <xr:revisionPtr revIDLastSave="0" documentId="13_ncr:1_{184EB695-A292-4615-9182-4BBB6E605C7F}" xr6:coauthVersionLast="45" xr6:coauthVersionMax="45" xr10:uidLastSave="{00000000-0000-0000-0000-000000000000}"/>
  <bookViews>
    <workbookView minimized="1" xWindow="21000" yWindow="12144" windowWidth="2388" windowHeight="564" xr2:uid="{00000000-000D-0000-FFFF-FFFF00000000}"/>
  </bookViews>
  <sheets>
    <sheet name="IV trim. 2020" sheetId="3" r:id="rId1"/>
  </sheets>
  <calcPr calcId="191029"/>
</workbook>
</file>

<file path=xl/calcChain.xml><?xml version="1.0" encoding="utf-8"?>
<calcChain xmlns="http://schemas.openxmlformats.org/spreadsheetml/2006/main">
  <c r="H818" i="3" l="1"/>
  <c r="J818" i="3"/>
  <c r="I817" i="3" l="1"/>
  <c r="J817" i="3" s="1"/>
  <c r="I816" i="3"/>
  <c r="J816" i="3" s="1"/>
  <c r="I815" i="3"/>
  <c r="J815" i="3" s="1"/>
  <c r="I814" i="3"/>
  <c r="J814" i="3" s="1"/>
  <c r="I813" i="3"/>
  <c r="J813" i="3" s="1"/>
  <c r="I812" i="3"/>
  <c r="J812" i="3" s="1"/>
  <c r="I811" i="3"/>
  <c r="J811" i="3" s="1"/>
  <c r="I810" i="3"/>
  <c r="J810" i="3" s="1"/>
  <c r="I809" i="3"/>
  <c r="J809" i="3" s="1"/>
  <c r="I808" i="3"/>
  <c r="J808" i="3" s="1"/>
  <c r="I807" i="3"/>
  <c r="J807" i="3" s="1"/>
  <c r="I806" i="3"/>
  <c r="J806" i="3" s="1"/>
  <c r="I805" i="3"/>
  <c r="J805" i="3" s="1"/>
  <c r="I804" i="3"/>
  <c r="J804" i="3" s="1"/>
  <c r="I803" i="3"/>
  <c r="J803" i="3" s="1"/>
  <c r="I802" i="3"/>
  <c r="J802" i="3" s="1"/>
  <c r="I801" i="3"/>
  <c r="J801" i="3" s="1"/>
  <c r="I800" i="3"/>
  <c r="J800" i="3" s="1"/>
  <c r="I799" i="3"/>
  <c r="J799" i="3" s="1"/>
  <c r="I798" i="3"/>
  <c r="J798" i="3" s="1"/>
  <c r="I797" i="3"/>
  <c r="J797" i="3" s="1"/>
  <c r="I796" i="3"/>
  <c r="J796" i="3" s="1"/>
  <c r="I795" i="3"/>
  <c r="J795" i="3" s="1"/>
  <c r="I794" i="3"/>
  <c r="J794" i="3" s="1"/>
  <c r="I793" i="3"/>
  <c r="J793" i="3" s="1"/>
  <c r="I792" i="3"/>
  <c r="J792" i="3" s="1"/>
  <c r="I791" i="3"/>
  <c r="J791" i="3" s="1"/>
  <c r="I790" i="3"/>
  <c r="J790" i="3" s="1"/>
  <c r="I789" i="3"/>
  <c r="J789" i="3" s="1"/>
  <c r="I788" i="3"/>
  <c r="J788" i="3" s="1"/>
  <c r="I787" i="3"/>
  <c r="J787" i="3" s="1"/>
  <c r="I786" i="3"/>
  <c r="J786" i="3" s="1"/>
  <c r="I785" i="3"/>
  <c r="J785" i="3" s="1"/>
  <c r="I784" i="3"/>
  <c r="J784" i="3" s="1"/>
  <c r="I783" i="3"/>
  <c r="J783" i="3" s="1"/>
  <c r="I782" i="3"/>
  <c r="J782" i="3" s="1"/>
  <c r="I781" i="3"/>
  <c r="J781" i="3" s="1"/>
  <c r="I780" i="3"/>
  <c r="J780" i="3" s="1"/>
  <c r="I779" i="3"/>
  <c r="J779" i="3" s="1"/>
  <c r="I778" i="3"/>
  <c r="J778" i="3" s="1"/>
  <c r="I777" i="3"/>
  <c r="J777" i="3" s="1"/>
  <c r="I776" i="3"/>
  <c r="J776" i="3" s="1"/>
  <c r="I775" i="3"/>
  <c r="J775" i="3" s="1"/>
  <c r="I774" i="3"/>
  <c r="J774" i="3" s="1"/>
  <c r="I773" i="3"/>
  <c r="J773" i="3" s="1"/>
  <c r="I772" i="3"/>
  <c r="J772" i="3" s="1"/>
  <c r="I771" i="3"/>
  <c r="J771" i="3" s="1"/>
  <c r="I770" i="3"/>
  <c r="J770" i="3" s="1"/>
  <c r="I769" i="3"/>
  <c r="J769" i="3" s="1"/>
  <c r="I768" i="3"/>
  <c r="J768" i="3" s="1"/>
  <c r="I767" i="3"/>
  <c r="J767" i="3" s="1"/>
  <c r="I766" i="3"/>
  <c r="J766" i="3" s="1"/>
  <c r="I765" i="3"/>
  <c r="J765" i="3" s="1"/>
  <c r="I764" i="3"/>
  <c r="J764" i="3" s="1"/>
  <c r="I763" i="3"/>
  <c r="J763" i="3" s="1"/>
  <c r="I762" i="3"/>
  <c r="J762" i="3" s="1"/>
  <c r="I761" i="3"/>
  <c r="J761" i="3" s="1"/>
  <c r="I760" i="3"/>
  <c r="J760" i="3" s="1"/>
  <c r="I759" i="3"/>
  <c r="J759" i="3" s="1"/>
  <c r="I758" i="3"/>
  <c r="J758" i="3" s="1"/>
  <c r="I757" i="3"/>
  <c r="J757" i="3" s="1"/>
  <c r="I756" i="3"/>
  <c r="J756" i="3" s="1"/>
  <c r="I755" i="3"/>
  <c r="J755" i="3" s="1"/>
  <c r="I754" i="3"/>
  <c r="J754" i="3" s="1"/>
  <c r="I753" i="3"/>
  <c r="J753" i="3" s="1"/>
  <c r="I752" i="3"/>
  <c r="J752" i="3" s="1"/>
  <c r="I751" i="3"/>
  <c r="J751" i="3" s="1"/>
  <c r="I750" i="3"/>
  <c r="J750" i="3" s="1"/>
  <c r="I749" i="3"/>
  <c r="J749" i="3" s="1"/>
  <c r="I748" i="3"/>
  <c r="J748" i="3" s="1"/>
  <c r="I747" i="3"/>
  <c r="J747" i="3" s="1"/>
  <c r="I746" i="3"/>
  <c r="J746" i="3" s="1"/>
  <c r="I745" i="3"/>
  <c r="J745" i="3" s="1"/>
  <c r="I744" i="3"/>
  <c r="J744" i="3" s="1"/>
  <c r="I743" i="3"/>
  <c r="J743" i="3" s="1"/>
  <c r="I742" i="3"/>
  <c r="H742" i="3"/>
  <c r="I741" i="3"/>
  <c r="J741" i="3" s="1"/>
  <c r="I740" i="3"/>
  <c r="J740" i="3" s="1"/>
  <c r="I739" i="3"/>
  <c r="J739" i="3" s="1"/>
  <c r="I738" i="3"/>
  <c r="J738" i="3" s="1"/>
  <c r="I737" i="3"/>
  <c r="J737" i="3" s="1"/>
  <c r="I736" i="3"/>
  <c r="J736" i="3" s="1"/>
  <c r="I735" i="3"/>
  <c r="J735" i="3" s="1"/>
  <c r="I734" i="3"/>
  <c r="J734" i="3" s="1"/>
  <c r="I733" i="3"/>
  <c r="J733" i="3" s="1"/>
  <c r="I732" i="3"/>
  <c r="J732" i="3" s="1"/>
  <c r="I731" i="3"/>
  <c r="J731" i="3" s="1"/>
  <c r="I730" i="3"/>
  <c r="J730" i="3" s="1"/>
  <c r="I729" i="3"/>
  <c r="J729" i="3" s="1"/>
  <c r="I728" i="3"/>
  <c r="J728" i="3" s="1"/>
  <c r="I727" i="3"/>
  <c r="J727" i="3" s="1"/>
  <c r="I726" i="3"/>
  <c r="J726" i="3" s="1"/>
  <c r="I725" i="3"/>
  <c r="J725" i="3" s="1"/>
  <c r="I724" i="3"/>
  <c r="J724" i="3" s="1"/>
  <c r="I723" i="3"/>
  <c r="J723" i="3" s="1"/>
  <c r="I722" i="3"/>
  <c r="J722" i="3" s="1"/>
  <c r="I721" i="3"/>
  <c r="J721" i="3" s="1"/>
  <c r="I720" i="3"/>
  <c r="J720" i="3" s="1"/>
  <c r="I719" i="3"/>
  <c r="J719" i="3" s="1"/>
  <c r="I718" i="3"/>
  <c r="J718" i="3" s="1"/>
  <c r="I717" i="3"/>
  <c r="J717" i="3" s="1"/>
  <c r="I716" i="3"/>
  <c r="J716" i="3" s="1"/>
  <c r="I715" i="3"/>
  <c r="J715" i="3" s="1"/>
  <c r="I714" i="3"/>
  <c r="J714" i="3" s="1"/>
  <c r="I713" i="3"/>
  <c r="J713" i="3" s="1"/>
  <c r="I712" i="3"/>
  <c r="J712" i="3" s="1"/>
  <c r="I711" i="3"/>
  <c r="J711" i="3" s="1"/>
  <c r="I710" i="3"/>
  <c r="J710" i="3" s="1"/>
  <c r="I709" i="3"/>
  <c r="J709" i="3" s="1"/>
  <c r="I708" i="3"/>
  <c r="J708" i="3" s="1"/>
  <c r="I707" i="3"/>
  <c r="J707" i="3" s="1"/>
  <c r="I706" i="3"/>
  <c r="J706" i="3" s="1"/>
  <c r="I705" i="3"/>
  <c r="J705" i="3" s="1"/>
  <c r="I704" i="3"/>
  <c r="J704" i="3" s="1"/>
  <c r="I703" i="3"/>
  <c r="J703" i="3" s="1"/>
  <c r="I702" i="3"/>
  <c r="J702" i="3" s="1"/>
  <c r="I701" i="3"/>
  <c r="J701" i="3" s="1"/>
  <c r="I700" i="3"/>
  <c r="J700" i="3" s="1"/>
  <c r="I699" i="3"/>
  <c r="J699" i="3" s="1"/>
  <c r="I698" i="3"/>
  <c r="J698" i="3" s="1"/>
  <c r="I697" i="3"/>
  <c r="J697" i="3" s="1"/>
  <c r="I696" i="3"/>
  <c r="J696" i="3" s="1"/>
  <c r="I695" i="3"/>
  <c r="J695" i="3" s="1"/>
  <c r="I694" i="3"/>
  <c r="J694" i="3" s="1"/>
  <c r="I693" i="3"/>
  <c r="J693" i="3" s="1"/>
  <c r="I692" i="3"/>
  <c r="J692" i="3" s="1"/>
  <c r="I691" i="3"/>
  <c r="J691" i="3" s="1"/>
  <c r="I690" i="3"/>
  <c r="J690" i="3" s="1"/>
  <c r="I689" i="3"/>
  <c r="J689" i="3" s="1"/>
  <c r="I688" i="3"/>
  <c r="J688" i="3" s="1"/>
  <c r="I687" i="3"/>
  <c r="J687" i="3" s="1"/>
  <c r="I686" i="3"/>
  <c r="J686" i="3" s="1"/>
  <c r="I685" i="3"/>
  <c r="J685" i="3" s="1"/>
  <c r="I684" i="3"/>
  <c r="J684" i="3" s="1"/>
  <c r="I683" i="3"/>
  <c r="J683" i="3" s="1"/>
  <c r="I682" i="3"/>
  <c r="J682" i="3" s="1"/>
  <c r="I681" i="3"/>
  <c r="J681" i="3" s="1"/>
  <c r="I680" i="3"/>
  <c r="J680" i="3" s="1"/>
  <c r="I679" i="3"/>
  <c r="J679" i="3" s="1"/>
  <c r="I678" i="3"/>
  <c r="J678" i="3" s="1"/>
  <c r="I677" i="3"/>
  <c r="J677" i="3" s="1"/>
  <c r="I676" i="3"/>
  <c r="J676" i="3" s="1"/>
  <c r="I675" i="3"/>
  <c r="J675" i="3" s="1"/>
  <c r="I674" i="3"/>
  <c r="J674" i="3" s="1"/>
  <c r="I673" i="3"/>
  <c r="J673" i="3" s="1"/>
  <c r="I672" i="3"/>
  <c r="J672" i="3" s="1"/>
  <c r="I671" i="3"/>
  <c r="J671" i="3" s="1"/>
  <c r="I670" i="3"/>
  <c r="J670" i="3" s="1"/>
  <c r="I669" i="3"/>
  <c r="J669" i="3" s="1"/>
  <c r="I668" i="3"/>
  <c r="J668" i="3" s="1"/>
  <c r="I667" i="3"/>
  <c r="J667" i="3" s="1"/>
  <c r="I666" i="3"/>
  <c r="J666" i="3" s="1"/>
  <c r="I665" i="3"/>
  <c r="J665" i="3" s="1"/>
  <c r="I664" i="3"/>
  <c r="J664" i="3" s="1"/>
  <c r="I663" i="3"/>
  <c r="J663" i="3" s="1"/>
  <c r="I662" i="3"/>
  <c r="J662" i="3" s="1"/>
  <c r="I661" i="3"/>
  <c r="J661" i="3" s="1"/>
  <c r="I660" i="3"/>
  <c r="J660" i="3" s="1"/>
  <c r="I659" i="3"/>
  <c r="J659" i="3" s="1"/>
  <c r="I658" i="3"/>
  <c r="J658" i="3" s="1"/>
  <c r="I657" i="3"/>
  <c r="J657" i="3" s="1"/>
  <c r="I656" i="3"/>
  <c r="J656" i="3" s="1"/>
  <c r="I655" i="3"/>
  <c r="J655" i="3" s="1"/>
  <c r="I654" i="3"/>
  <c r="J654" i="3" s="1"/>
  <c r="I653" i="3"/>
  <c r="J653" i="3" s="1"/>
  <c r="I652" i="3"/>
  <c r="J652" i="3" s="1"/>
  <c r="I651" i="3"/>
  <c r="J651" i="3" s="1"/>
  <c r="I650" i="3"/>
  <c r="J650" i="3" s="1"/>
  <c r="I649" i="3"/>
  <c r="J649" i="3" s="1"/>
  <c r="I648" i="3"/>
  <c r="J648" i="3" s="1"/>
  <c r="I647" i="3"/>
  <c r="J647" i="3" s="1"/>
  <c r="I646" i="3"/>
  <c r="J646" i="3" s="1"/>
  <c r="I645" i="3"/>
  <c r="J645" i="3" s="1"/>
  <c r="I644" i="3"/>
  <c r="J644" i="3" s="1"/>
  <c r="I643" i="3"/>
  <c r="J643" i="3" s="1"/>
  <c r="I642" i="3"/>
  <c r="J642" i="3" s="1"/>
  <c r="I641" i="3"/>
  <c r="J641" i="3" s="1"/>
  <c r="I640" i="3"/>
  <c r="J640" i="3" s="1"/>
  <c r="I639" i="3"/>
  <c r="J639" i="3" s="1"/>
  <c r="I638" i="3"/>
  <c r="J638" i="3" s="1"/>
  <c r="I637" i="3"/>
  <c r="J637" i="3" s="1"/>
  <c r="I636" i="3"/>
  <c r="J636" i="3" s="1"/>
  <c r="I635" i="3"/>
  <c r="J635" i="3" s="1"/>
  <c r="I634" i="3"/>
  <c r="J634" i="3" s="1"/>
  <c r="I633" i="3"/>
  <c r="J633" i="3" s="1"/>
  <c r="I632" i="3"/>
  <c r="J632" i="3" s="1"/>
  <c r="I631" i="3"/>
  <c r="J631" i="3" s="1"/>
  <c r="I630" i="3"/>
  <c r="J630" i="3" s="1"/>
  <c r="I629" i="3"/>
  <c r="J629" i="3" s="1"/>
  <c r="I628" i="3"/>
  <c r="J628" i="3" s="1"/>
  <c r="I627" i="3"/>
  <c r="J627" i="3" s="1"/>
  <c r="I626" i="3"/>
  <c r="J626" i="3" s="1"/>
  <c r="I625" i="3"/>
  <c r="J625" i="3" s="1"/>
  <c r="I624" i="3"/>
  <c r="J624" i="3" s="1"/>
  <c r="I623" i="3"/>
  <c r="J623" i="3" s="1"/>
  <c r="I622" i="3"/>
  <c r="J622" i="3" s="1"/>
  <c r="I621" i="3"/>
  <c r="J621" i="3" s="1"/>
  <c r="I620" i="3"/>
  <c r="J620" i="3" s="1"/>
  <c r="I619" i="3"/>
  <c r="J619" i="3" s="1"/>
  <c r="I618" i="3"/>
  <c r="J618" i="3" s="1"/>
  <c r="I617" i="3"/>
  <c r="J617" i="3" s="1"/>
  <c r="I616" i="3"/>
  <c r="J616" i="3" s="1"/>
  <c r="I615" i="3"/>
  <c r="J615" i="3" s="1"/>
  <c r="I614" i="3"/>
  <c r="J614" i="3" s="1"/>
  <c r="I613" i="3"/>
  <c r="J613" i="3" s="1"/>
  <c r="I612" i="3"/>
  <c r="J612" i="3" s="1"/>
  <c r="I611" i="3"/>
  <c r="J611" i="3" s="1"/>
  <c r="I610" i="3"/>
  <c r="J610" i="3" s="1"/>
  <c r="I609" i="3"/>
  <c r="J609" i="3" s="1"/>
  <c r="I608" i="3"/>
  <c r="J608" i="3" s="1"/>
  <c r="I607" i="3"/>
  <c r="J607" i="3" s="1"/>
  <c r="I606" i="3"/>
  <c r="J606" i="3" s="1"/>
  <c r="I605" i="3"/>
  <c r="J605" i="3" s="1"/>
  <c r="I604" i="3"/>
  <c r="J604" i="3" s="1"/>
  <c r="I603" i="3"/>
  <c r="J603" i="3" s="1"/>
  <c r="I602" i="3"/>
  <c r="J602" i="3" s="1"/>
  <c r="I601" i="3"/>
  <c r="J601" i="3" s="1"/>
  <c r="I600" i="3"/>
  <c r="J600" i="3" s="1"/>
  <c r="I599" i="3"/>
  <c r="J599" i="3" s="1"/>
  <c r="I598" i="3"/>
  <c r="J598" i="3" s="1"/>
  <c r="I597" i="3"/>
  <c r="J597" i="3" s="1"/>
  <c r="I596" i="3"/>
  <c r="J596" i="3" s="1"/>
  <c r="I595" i="3"/>
  <c r="J595" i="3" s="1"/>
  <c r="I594" i="3"/>
  <c r="J594" i="3" s="1"/>
  <c r="I593" i="3"/>
  <c r="J593" i="3" s="1"/>
  <c r="I592" i="3"/>
  <c r="J592" i="3" s="1"/>
  <c r="I591" i="3"/>
  <c r="J591" i="3" s="1"/>
  <c r="I590" i="3"/>
  <c r="J590" i="3" s="1"/>
  <c r="I589" i="3"/>
  <c r="J589" i="3" s="1"/>
  <c r="I588" i="3"/>
  <c r="J588" i="3" s="1"/>
  <c r="I587" i="3"/>
  <c r="J587" i="3" s="1"/>
  <c r="I586" i="3"/>
  <c r="J586" i="3" s="1"/>
  <c r="I585" i="3"/>
  <c r="J585" i="3" s="1"/>
  <c r="I584" i="3"/>
  <c r="J584" i="3" s="1"/>
  <c r="I583" i="3"/>
  <c r="J583" i="3" s="1"/>
  <c r="I582" i="3"/>
  <c r="J582" i="3" s="1"/>
  <c r="I581" i="3"/>
  <c r="J581" i="3" s="1"/>
  <c r="I580" i="3"/>
  <c r="J580" i="3" s="1"/>
  <c r="I579" i="3"/>
  <c r="J579" i="3" s="1"/>
  <c r="I578" i="3"/>
  <c r="J578" i="3" s="1"/>
  <c r="I577" i="3"/>
  <c r="J577" i="3" s="1"/>
  <c r="I576" i="3"/>
  <c r="J576" i="3" s="1"/>
  <c r="I575" i="3"/>
  <c r="J575" i="3" s="1"/>
  <c r="I574" i="3"/>
  <c r="J574" i="3" s="1"/>
  <c r="I573" i="3"/>
  <c r="J573" i="3" s="1"/>
  <c r="I572" i="3"/>
  <c r="J572" i="3" s="1"/>
  <c r="I571" i="3"/>
  <c r="J571" i="3" s="1"/>
  <c r="I570" i="3"/>
  <c r="J570" i="3" s="1"/>
  <c r="I569" i="3"/>
  <c r="J569" i="3" s="1"/>
  <c r="I568" i="3"/>
  <c r="J568" i="3" s="1"/>
  <c r="I567" i="3"/>
  <c r="J567" i="3" s="1"/>
  <c r="I566" i="3"/>
  <c r="J566" i="3" s="1"/>
  <c r="I565" i="3"/>
  <c r="J565" i="3" s="1"/>
  <c r="I564" i="3"/>
  <c r="J564" i="3" s="1"/>
  <c r="I563" i="3"/>
  <c r="J563" i="3" s="1"/>
  <c r="I562" i="3"/>
  <c r="J562" i="3" s="1"/>
  <c r="I561" i="3"/>
  <c r="J561" i="3" s="1"/>
  <c r="I560" i="3"/>
  <c r="J560" i="3" s="1"/>
  <c r="I559" i="3"/>
  <c r="J559" i="3" s="1"/>
  <c r="I558" i="3"/>
  <c r="J558" i="3" s="1"/>
  <c r="I557" i="3"/>
  <c r="J557" i="3" s="1"/>
  <c r="I556" i="3"/>
  <c r="J556" i="3" s="1"/>
  <c r="I555" i="3"/>
  <c r="J555" i="3" s="1"/>
  <c r="I554" i="3"/>
  <c r="J554" i="3" s="1"/>
  <c r="I553" i="3"/>
  <c r="J553" i="3" s="1"/>
  <c r="I552" i="3"/>
  <c r="J552" i="3" s="1"/>
  <c r="I551" i="3"/>
  <c r="J551" i="3" s="1"/>
  <c r="I550" i="3"/>
  <c r="J550" i="3" s="1"/>
  <c r="I549" i="3"/>
  <c r="J549" i="3" s="1"/>
  <c r="I548" i="3"/>
  <c r="J548" i="3" s="1"/>
  <c r="I547" i="3"/>
  <c r="J547" i="3" s="1"/>
  <c r="I546" i="3"/>
  <c r="J546" i="3" s="1"/>
  <c r="I545" i="3"/>
  <c r="J545" i="3" s="1"/>
  <c r="I544" i="3"/>
  <c r="J544" i="3" s="1"/>
  <c r="I543" i="3"/>
  <c r="J543" i="3" s="1"/>
  <c r="I542" i="3"/>
  <c r="J542" i="3" s="1"/>
  <c r="I541" i="3"/>
  <c r="J541" i="3" s="1"/>
  <c r="I540" i="3"/>
  <c r="J540" i="3" s="1"/>
  <c r="I539" i="3"/>
  <c r="J539" i="3" s="1"/>
  <c r="I538" i="3"/>
  <c r="J538" i="3" s="1"/>
  <c r="I537" i="3"/>
  <c r="J537" i="3" s="1"/>
  <c r="I536" i="3"/>
  <c r="J536" i="3" s="1"/>
  <c r="I535" i="3"/>
  <c r="J535" i="3" s="1"/>
  <c r="I534" i="3"/>
  <c r="J534" i="3" s="1"/>
  <c r="I533" i="3"/>
  <c r="J533" i="3" s="1"/>
  <c r="I532" i="3"/>
  <c r="J532" i="3" s="1"/>
  <c r="I531" i="3"/>
  <c r="J531" i="3" s="1"/>
  <c r="I530" i="3"/>
  <c r="J530" i="3" s="1"/>
  <c r="I529" i="3"/>
  <c r="J529" i="3" s="1"/>
  <c r="I528" i="3"/>
  <c r="J528" i="3" s="1"/>
  <c r="I527" i="3"/>
  <c r="J527" i="3" s="1"/>
  <c r="I526" i="3"/>
  <c r="J526" i="3" s="1"/>
  <c r="I525" i="3"/>
  <c r="J525" i="3" s="1"/>
  <c r="I524" i="3"/>
  <c r="J524" i="3" s="1"/>
  <c r="I523" i="3"/>
  <c r="J523" i="3" s="1"/>
  <c r="I522" i="3"/>
  <c r="J522" i="3" s="1"/>
  <c r="I521" i="3"/>
  <c r="J521" i="3" s="1"/>
  <c r="I520" i="3"/>
  <c r="J520" i="3" s="1"/>
  <c r="I519" i="3"/>
  <c r="J519" i="3" s="1"/>
  <c r="I518" i="3"/>
  <c r="J518" i="3" s="1"/>
  <c r="I517" i="3"/>
  <c r="J517" i="3" s="1"/>
  <c r="I516" i="3"/>
  <c r="J516" i="3" s="1"/>
  <c r="I515" i="3"/>
  <c r="J515" i="3" s="1"/>
  <c r="I514" i="3"/>
  <c r="J514" i="3" s="1"/>
  <c r="I513" i="3"/>
  <c r="J513" i="3" s="1"/>
  <c r="I512" i="3"/>
  <c r="J512" i="3" s="1"/>
  <c r="I511" i="3"/>
  <c r="J511" i="3" s="1"/>
  <c r="I510" i="3"/>
  <c r="J510" i="3" s="1"/>
  <c r="I509" i="3"/>
  <c r="J509" i="3" s="1"/>
  <c r="I508" i="3"/>
  <c r="J508" i="3" s="1"/>
  <c r="I507" i="3"/>
  <c r="J507" i="3" s="1"/>
  <c r="I506" i="3"/>
  <c r="J506" i="3" s="1"/>
  <c r="I505" i="3"/>
  <c r="J505" i="3" s="1"/>
  <c r="I504" i="3"/>
  <c r="J504" i="3" s="1"/>
  <c r="I503" i="3"/>
  <c r="J503" i="3" s="1"/>
  <c r="I502" i="3"/>
  <c r="J502" i="3" s="1"/>
  <c r="I501" i="3"/>
  <c r="J501" i="3" s="1"/>
  <c r="I500" i="3"/>
  <c r="J500" i="3" s="1"/>
  <c r="I499" i="3"/>
  <c r="J499" i="3" s="1"/>
  <c r="I498" i="3"/>
  <c r="J498" i="3" s="1"/>
  <c r="I497" i="3"/>
  <c r="J497" i="3" s="1"/>
  <c r="I496" i="3"/>
  <c r="J496" i="3" s="1"/>
  <c r="I495" i="3"/>
  <c r="J495" i="3" s="1"/>
  <c r="I494" i="3"/>
  <c r="J494" i="3" s="1"/>
  <c r="I493" i="3"/>
  <c r="J493" i="3" s="1"/>
  <c r="I492" i="3"/>
  <c r="J492" i="3" s="1"/>
  <c r="I491" i="3"/>
  <c r="J491" i="3" s="1"/>
  <c r="I490" i="3"/>
  <c r="J490" i="3" s="1"/>
  <c r="I489" i="3"/>
  <c r="J489" i="3" s="1"/>
  <c r="I488" i="3"/>
  <c r="J488" i="3" s="1"/>
  <c r="I487" i="3"/>
  <c r="J487" i="3" s="1"/>
  <c r="I486" i="3"/>
  <c r="J486" i="3" s="1"/>
  <c r="I485" i="3"/>
  <c r="J485" i="3" s="1"/>
  <c r="I484" i="3"/>
  <c r="J484" i="3" s="1"/>
  <c r="I483" i="3"/>
  <c r="J483" i="3" s="1"/>
  <c r="I482" i="3"/>
  <c r="J482" i="3" s="1"/>
  <c r="I481" i="3"/>
  <c r="J481" i="3" s="1"/>
  <c r="I480" i="3"/>
  <c r="J480" i="3" s="1"/>
  <c r="I479" i="3"/>
  <c r="J479" i="3" s="1"/>
  <c r="I478" i="3"/>
  <c r="J478" i="3" s="1"/>
  <c r="I477" i="3"/>
  <c r="J477" i="3" s="1"/>
  <c r="I476" i="3"/>
  <c r="J476" i="3" s="1"/>
  <c r="I475" i="3"/>
  <c r="J475" i="3" s="1"/>
  <c r="I474" i="3"/>
  <c r="J474" i="3" s="1"/>
  <c r="I473" i="3"/>
  <c r="J473" i="3" s="1"/>
  <c r="I472" i="3"/>
  <c r="J472" i="3" s="1"/>
  <c r="I471" i="3"/>
  <c r="J471" i="3" s="1"/>
  <c r="I470" i="3"/>
  <c r="J470" i="3" s="1"/>
  <c r="I469" i="3"/>
  <c r="J469" i="3" s="1"/>
  <c r="I468" i="3"/>
  <c r="J468" i="3" s="1"/>
  <c r="I467" i="3"/>
  <c r="J467" i="3" s="1"/>
  <c r="I466" i="3"/>
  <c r="J466" i="3" s="1"/>
  <c r="I465" i="3"/>
  <c r="J465" i="3" s="1"/>
  <c r="I464" i="3"/>
  <c r="J464" i="3" s="1"/>
  <c r="I463" i="3"/>
  <c r="J463" i="3" s="1"/>
  <c r="I462" i="3"/>
  <c r="J462" i="3" s="1"/>
  <c r="I461" i="3"/>
  <c r="J461" i="3" s="1"/>
  <c r="I460" i="3"/>
  <c r="J460" i="3" s="1"/>
  <c r="I459" i="3"/>
  <c r="J459" i="3" s="1"/>
  <c r="I458" i="3"/>
  <c r="J458" i="3" s="1"/>
  <c r="I457" i="3"/>
  <c r="J457" i="3" s="1"/>
  <c r="I456" i="3"/>
  <c r="J456" i="3" s="1"/>
  <c r="I455" i="3"/>
  <c r="J455" i="3" s="1"/>
  <c r="I454" i="3"/>
  <c r="J454" i="3" s="1"/>
  <c r="I453" i="3"/>
  <c r="J453" i="3" s="1"/>
  <c r="I452" i="3"/>
  <c r="J452" i="3" s="1"/>
  <c r="I451" i="3"/>
  <c r="J451" i="3" s="1"/>
  <c r="I450" i="3"/>
  <c r="J450" i="3" s="1"/>
  <c r="I449" i="3"/>
  <c r="J449" i="3" s="1"/>
  <c r="I448" i="3"/>
  <c r="J448" i="3" s="1"/>
  <c r="I447" i="3"/>
  <c r="J447" i="3" s="1"/>
  <c r="I446" i="3"/>
  <c r="J446" i="3" s="1"/>
  <c r="I445" i="3"/>
  <c r="J445" i="3" s="1"/>
  <c r="I444" i="3"/>
  <c r="J444" i="3" s="1"/>
  <c r="I443" i="3"/>
  <c r="J443" i="3" s="1"/>
  <c r="I442" i="3"/>
  <c r="J442" i="3" s="1"/>
  <c r="I441" i="3"/>
  <c r="J441" i="3" s="1"/>
  <c r="I440" i="3"/>
  <c r="J440" i="3" s="1"/>
  <c r="I439" i="3"/>
  <c r="J439" i="3" s="1"/>
  <c r="I438" i="3"/>
  <c r="J438" i="3" s="1"/>
  <c r="I437" i="3"/>
  <c r="J437" i="3" s="1"/>
  <c r="I436" i="3"/>
  <c r="J436" i="3" s="1"/>
  <c r="I435" i="3"/>
  <c r="J435" i="3" s="1"/>
  <c r="I434" i="3"/>
  <c r="J434" i="3" s="1"/>
  <c r="I433" i="3"/>
  <c r="J433" i="3" s="1"/>
  <c r="I432" i="3"/>
  <c r="J432" i="3" s="1"/>
  <c r="I431" i="3"/>
  <c r="J431" i="3" s="1"/>
  <c r="I430" i="3"/>
  <c r="J430" i="3" s="1"/>
  <c r="I429" i="3"/>
  <c r="J429" i="3" s="1"/>
  <c r="I428" i="3"/>
  <c r="J428" i="3" s="1"/>
  <c r="I427" i="3"/>
  <c r="J427" i="3" s="1"/>
  <c r="I426" i="3"/>
  <c r="J426" i="3" s="1"/>
  <c r="I425" i="3"/>
  <c r="J425" i="3" s="1"/>
  <c r="I424" i="3"/>
  <c r="J424" i="3" s="1"/>
  <c r="I423" i="3"/>
  <c r="J423" i="3" s="1"/>
  <c r="I422" i="3"/>
  <c r="J422" i="3" s="1"/>
  <c r="I421" i="3"/>
  <c r="J421" i="3" s="1"/>
  <c r="I420" i="3"/>
  <c r="J420" i="3" s="1"/>
  <c r="I419" i="3"/>
  <c r="J419" i="3" s="1"/>
  <c r="I418" i="3"/>
  <c r="J418" i="3" s="1"/>
  <c r="I417" i="3"/>
  <c r="J417" i="3" s="1"/>
  <c r="I416" i="3"/>
  <c r="J416" i="3" s="1"/>
  <c r="I415" i="3"/>
  <c r="J415" i="3" s="1"/>
  <c r="I414" i="3"/>
  <c r="J414" i="3" s="1"/>
  <c r="I413" i="3"/>
  <c r="J413" i="3" s="1"/>
  <c r="I412" i="3"/>
  <c r="J412" i="3" s="1"/>
  <c r="I411" i="3"/>
  <c r="J411" i="3" s="1"/>
  <c r="I410" i="3"/>
  <c r="J410" i="3" s="1"/>
  <c r="I409" i="3"/>
  <c r="J409" i="3" s="1"/>
  <c r="I408" i="3"/>
  <c r="J408" i="3" s="1"/>
  <c r="I407" i="3"/>
  <c r="J407" i="3" s="1"/>
  <c r="I406" i="3"/>
  <c r="J406" i="3" s="1"/>
  <c r="I405" i="3"/>
  <c r="J405" i="3" s="1"/>
  <c r="I404" i="3"/>
  <c r="J404" i="3" s="1"/>
  <c r="I403" i="3"/>
  <c r="J403" i="3" s="1"/>
  <c r="I402" i="3"/>
  <c r="J402" i="3" s="1"/>
  <c r="I401" i="3"/>
  <c r="J401" i="3" s="1"/>
  <c r="I400" i="3"/>
  <c r="J400" i="3" s="1"/>
  <c r="I399" i="3"/>
  <c r="J399" i="3" s="1"/>
  <c r="I398" i="3"/>
  <c r="J398" i="3" s="1"/>
  <c r="I397" i="3"/>
  <c r="J397" i="3" s="1"/>
  <c r="I396" i="3"/>
  <c r="J396" i="3" s="1"/>
  <c r="I395" i="3"/>
  <c r="J395" i="3" s="1"/>
  <c r="I394" i="3"/>
  <c r="J394" i="3" s="1"/>
  <c r="I393" i="3"/>
  <c r="J393" i="3" s="1"/>
  <c r="I392" i="3"/>
  <c r="J392" i="3" s="1"/>
  <c r="I391" i="3"/>
  <c r="J391" i="3" s="1"/>
  <c r="I390" i="3"/>
  <c r="J390" i="3" s="1"/>
  <c r="I389" i="3"/>
  <c r="J389" i="3" s="1"/>
  <c r="I388" i="3"/>
  <c r="J388" i="3" s="1"/>
  <c r="I387" i="3"/>
  <c r="J387" i="3" s="1"/>
  <c r="I386" i="3"/>
  <c r="J386" i="3" s="1"/>
  <c r="I385" i="3"/>
  <c r="J385" i="3" s="1"/>
  <c r="I384" i="3"/>
  <c r="J384" i="3" s="1"/>
  <c r="I383" i="3"/>
  <c r="J383" i="3" s="1"/>
  <c r="I382" i="3"/>
  <c r="J382" i="3" s="1"/>
  <c r="I381" i="3"/>
  <c r="J381" i="3" s="1"/>
  <c r="I380" i="3"/>
  <c r="J380" i="3" s="1"/>
  <c r="I379" i="3"/>
  <c r="J379" i="3" s="1"/>
  <c r="I378" i="3"/>
  <c r="J378" i="3" s="1"/>
  <c r="I377" i="3"/>
  <c r="J377" i="3" s="1"/>
  <c r="I376" i="3"/>
  <c r="J376" i="3" s="1"/>
  <c r="I375" i="3"/>
  <c r="J375" i="3" s="1"/>
  <c r="I374" i="3"/>
  <c r="J374" i="3" s="1"/>
  <c r="I373" i="3"/>
  <c r="J373" i="3" s="1"/>
  <c r="I372" i="3"/>
  <c r="J372" i="3" s="1"/>
  <c r="I371" i="3"/>
  <c r="J371" i="3" s="1"/>
  <c r="I370" i="3"/>
  <c r="J370" i="3" s="1"/>
  <c r="I369" i="3"/>
  <c r="J369" i="3" s="1"/>
  <c r="I368" i="3"/>
  <c r="J368" i="3" s="1"/>
  <c r="I367" i="3"/>
  <c r="J367" i="3" s="1"/>
  <c r="I366" i="3"/>
  <c r="J366" i="3" s="1"/>
  <c r="I365" i="3"/>
  <c r="J365" i="3" s="1"/>
  <c r="I364" i="3"/>
  <c r="J364" i="3" s="1"/>
  <c r="I363" i="3"/>
  <c r="J363" i="3" s="1"/>
  <c r="I362" i="3"/>
  <c r="J362" i="3" s="1"/>
  <c r="I361" i="3"/>
  <c r="J361" i="3" s="1"/>
  <c r="I360" i="3"/>
  <c r="J360" i="3" s="1"/>
  <c r="I359" i="3"/>
  <c r="J359" i="3" s="1"/>
  <c r="I358" i="3"/>
  <c r="J358" i="3" s="1"/>
  <c r="I357" i="3"/>
  <c r="J357" i="3" s="1"/>
  <c r="I356" i="3"/>
  <c r="J356" i="3" s="1"/>
  <c r="I355" i="3"/>
  <c r="J355" i="3" s="1"/>
  <c r="I354" i="3"/>
  <c r="J354" i="3" s="1"/>
  <c r="I353" i="3"/>
  <c r="J353" i="3" s="1"/>
  <c r="I352" i="3"/>
  <c r="J352" i="3" s="1"/>
  <c r="I351" i="3"/>
  <c r="J351" i="3" s="1"/>
  <c r="I350" i="3"/>
  <c r="J350" i="3" s="1"/>
  <c r="I349" i="3"/>
  <c r="J349" i="3" s="1"/>
  <c r="I348" i="3"/>
  <c r="J348" i="3" s="1"/>
  <c r="I347" i="3"/>
  <c r="J347" i="3" s="1"/>
  <c r="I346" i="3"/>
  <c r="J346" i="3" s="1"/>
  <c r="I345" i="3"/>
  <c r="J345" i="3" s="1"/>
  <c r="I344" i="3"/>
  <c r="J344" i="3" s="1"/>
  <c r="I343" i="3"/>
  <c r="J343" i="3" s="1"/>
  <c r="I342" i="3"/>
  <c r="J342" i="3" s="1"/>
  <c r="I341" i="3"/>
  <c r="J341" i="3" s="1"/>
  <c r="I340" i="3"/>
  <c r="J340" i="3" s="1"/>
  <c r="I339" i="3"/>
  <c r="J339" i="3" s="1"/>
  <c r="I338" i="3"/>
  <c r="J338" i="3" s="1"/>
  <c r="I337" i="3"/>
  <c r="J337" i="3" s="1"/>
  <c r="I336" i="3"/>
  <c r="J336" i="3" s="1"/>
  <c r="I335" i="3"/>
  <c r="J335" i="3" s="1"/>
  <c r="I334" i="3"/>
  <c r="J334" i="3" s="1"/>
  <c r="I333" i="3"/>
  <c r="J333" i="3" s="1"/>
  <c r="I332" i="3"/>
  <c r="J332" i="3" s="1"/>
  <c r="I331" i="3"/>
  <c r="J331" i="3" s="1"/>
  <c r="I330" i="3"/>
  <c r="J330" i="3" s="1"/>
  <c r="I329" i="3"/>
  <c r="J329" i="3" s="1"/>
  <c r="I328" i="3"/>
  <c r="J328" i="3" s="1"/>
  <c r="I327" i="3"/>
  <c r="J327" i="3" s="1"/>
  <c r="I326" i="3"/>
  <c r="J326" i="3" s="1"/>
  <c r="I325" i="3"/>
  <c r="J325" i="3" s="1"/>
  <c r="I324" i="3"/>
  <c r="J324" i="3" s="1"/>
  <c r="I323" i="3"/>
  <c r="J323" i="3" s="1"/>
  <c r="I322" i="3"/>
  <c r="J322" i="3" s="1"/>
  <c r="I321" i="3"/>
  <c r="J321" i="3" s="1"/>
  <c r="I320" i="3"/>
  <c r="J320" i="3" s="1"/>
  <c r="I319" i="3"/>
  <c r="J319" i="3" s="1"/>
  <c r="I318" i="3"/>
  <c r="J318" i="3" s="1"/>
  <c r="I317" i="3"/>
  <c r="J317" i="3" s="1"/>
  <c r="I316" i="3"/>
  <c r="J316" i="3" s="1"/>
  <c r="I315" i="3"/>
  <c r="J315" i="3" s="1"/>
  <c r="I314" i="3"/>
  <c r="J314" i="3" s="1"/>
  <c r="I313" i="3"/>
  <c r="J313" i="3" s="1"/>
  <c r="I312" i="3"/>
  <c r="J312" i="3" s="1"/>
  <c r="I311" i="3"/>
  <c r="J311" i="3" s="1"/>
  <c r="I310" i="3"/>
  <c r="J310" i="3" s="1"/>
  <c r="I309" i="3"/>
  <c r="J309" i="3" s="1"/>
  <c r="I308" i="3"/>
  <c r="J308" i="3" s="1"/>
  <c r="I307" i="3"/>
  <c r="J307" i="3" s="1"/>
  <c r="I306" i="3"/>
  <c r="J306" i="3" s="1"/>
  <c r="I305" i="3"/>
  <c r="J305" i="3" s="1"/>
  <c r="I304" i="3"/>
  <c r="J304" i="3" s="1"/>
  <c r="I303" i="3"/>
  <c r="J303" i="3" s="1"/>
  <c r="I302" i="3"/>
  <c r="J302" i="3" s="1"/>
  <c r="I301" i="3"/>
  <c r="J301" i="3" s="1"/>
  <c r="I300" i="3"/>
  <c r="J300" i="3" s="1"/>
  <c r="I299" i="3"/>
  <c r="J299" i="3" s="1"/>
  <c r="I298" i="3"/>
  <c r="J298" i="3" s="1"/>
  <c r="I297" i="3"/>
  <c r="J297" i="3" s="1"/>
  <c r="I296" i="3"/>
  <c r="J296" i="3" s="1"/>
  <c r="I295" i="3"/>
  <c r="J295" i="3" s="1"/>
  <c r="I294" i="3"/>
  <c r="J294" i="3" s="1"/>
  <c r="I293" i="3"/>
  <c r="J293" i="3" s="1"/>
  <c r="I292" i="3"/>
  <c r="J292" i="3" s="1"/>
  <c r="I291" i="3"/>
  <c r="J291" i="3" s="1"/>
  <c r="I290" i="3"/>
  <c r="J290" i="3" s="1"/>
  <c r="I289" i="3"/>
  <c r="J289" i="3" s="1"/>
  <c r="I288" i="3"/>
  <c r="J288" i="3" s="1"/>
  <c r="I287" i="3"/>
  <c r="J287" i="3" s="1"/>
  <c r="I286" i="3"/>
  <c r="J286" i="3" s="1"/>
  <c r="I285" i="3"/>
  <c r="J285" i="3" s="1"/>
  <c r="I284" i="3"/>
  <c r="J284" i="3" s="1"/>
  <c r="I283" i="3"/>
  <c r="J283" i="3" s="1"/>
  <c r="I282" i="3"/>
  <c r="J282" i="3" s="1"/>
  <c r="I281" i="3"/>
  <c r="J281" i="3" s="1"/>
  <c r="I280" i="3"/>
  <c r="J280" i="3" s="1"/>
  <c r="I279" i="3"/>
  <c r="J279" i="3" s="1"/>
  <c r="I278" i="3"/>
  <c r="J278" i="3" s="1"/>
  <c r="I277" i="3"/>
  <c r="J277" i="3" s="1"/>
  <c r="I276" i="3"/>
  <c r="J276" i="3" s="1"/>
  <c r="I275" i="3"/>
  <c r="J275" i="3" s="1"/>
  <c r="I274" i="3"/>
  <c r="J274" i="3" s="1"/>
  <c r="I273" i="3"/>
  <c r="J273" i="3" s="1"/>
  <c r="I272" i="3"/>
  <c r="J272" i="3" s="1"/>
  <c r="I271" i="3"/>
  <c r="J271" i="3" s="1"/>
  <c r="I270" i="3"/>
  <c r="J270" i="3" s="1"/>
  <c r="I269" i="3"/>
  <c r="J269" i="3" s="1"/>
  <c r="I268" i="3"/>
  <c r="J268" i="3" s="1"/>
  <c r="I267" i="3"/>
  <c r="J267" i="3" s="1"/>
  <c r="I266" i="3"/>
  <c r="J266" i="3" s="1"/>
  <c r="I265" i="3"/>
  <c r="J265" i="3" s="1"/>
  <c r="I264" i="3"/>
  <c r="J264" i="3" s="1"/>
  <c r="I263" i="3"/>
  <c r="J263" i="3" s="1"/>
  <c r="I262" i="3"/>
  <c r="J262" i="3" s="1"/>
  <c r="I261" i="3"/>
  <c r="J261" i="3" s="1"/>
  <c r="I260" i="3"/>
  <c r="J260" i="3" s="1"/>
  <c r="I259" i="3"/>
  <c r="J259" i="3" s="1"/>
  <c r="I258" i="3"/>
  <c r="J258" i="3" s="1"/>
  <c r="I257" i="3"/>
  <c r="J257" i="3" s="1"/>
  <c r="I256" i="3"/>
  <c r="J256" i="3" s="1"/>
  <c r="I255" i="3"/>
  <c r="J255" i="3" s="1"/>
  <c r="I254" i="3"/>
  <c r="J254" i="3" s="1"/>
  <c r="I253" i="3"/>
  <c r="J253" i="3" s="1"/>
  <c r="I252" i="3"/>
  <c r="J252" i="3" s="1"/>
  <c r="I251" i="3"/>
  <c r="J251" i="3" s="1"/>
  <c r="I250" i="3"/>
  <c r="J250" i="3" s="1"/>
  <c r="I249" i="3"/>
  <c r="J249" i="3" s="1"/>
  <c r="I248" i="3"/>
  <c r="J248" i="3" s="1"/>
  <c r="I247" i="3"/>
  <c r="J247" i="3" s="1"/>
  <c r="I246" i="3"/>
  <c r="J246" i="3" s="1"/>
  <c r="I245" i="3"/>
  <c r="J245" i="3" s="1"/>
  <c r="I244" i="3"/>
  <c r="J244" i="3" s="1"/>
  <c r="I243" i="3"/>
  <c r="J243" i="3" s="1"/>
  <c r="I242" i="3"/>
  <c r="J242" i="3" s="1"/>
  <c r="I241" i="3"/>
  <c r="J241" i="3" s="1"/>
  <c r="I240" i="3"/>
  <c r="J240" i="3" s="1"/>
  <c r="I239" i="3"/>
  <c r="J239" i="3" s="1"/>
  <c r="I238" i="3"/>
  <c r="J238" i="3" s="1"/>
  <c r="I237" i="3"/>
  <c r="J237" i="3" s="1"/>
  <c r="I236" i="3"/>
  <c r="J236" i="3" s="1"/>
  <c r="I235" i="3"/>
  <c r="J235" i="3" s="1"/>
  <c r="I234" i="3"/>
  <c r="J234" i="3" s="1"/>
  <c r="I233" i="3"/>
  <c r="J233" i="3" s="1"/>
  <c r="I232" i="3"/>
  <c r="J232" i="3" s="1"/>
  <c r="I231" i="3"/>
  <c r="J231" i="3" s="1"/>
  <c r="I230" i="3"/>
  <c r="J230" i="3" s="1"/>
  <c r="I229" i="3"/>
  <c r="J229" i="3" s="1"/>
  <c r="I228" i="3"/>
  <c r="J228" i="3" s="1"/>
  <c r="I227" i="3"/>
  <c r="J227" i="3" s="1"/>
  <c r="I226" i="3"/>
  <c r="J226" i="3" s="1"/>
  <c r="I225" i="3"/>
  <c r="J225" i="3" s="1"/>
  <c r="I224" i="3"/>
  <c r="J224" i="3" s="1"/>
  <c r="I223" i="3"/>
  <c r="J223" i="3" s="1"/>
  <c r="I222" i="3"/>
  <c r="J222" i="3" s="1"/>
  <c r="I221" i="3"/>
  <c r="J221" i="3" s="1"/>
  <c r="I220" i="3"/>
  <c r="J220" i="3" s="1"/>
  <c r="I219" i="3"/>
  <c r="J219" i="3" s="1"/>
  <c r="I218" i="3"/>
  <c r="J218" i="3" s="1"/>
  <c r="I217" i="3"/>
  <c r="J217" i="3" s="1"/>
  <c r="I216" i="3"/>
  <c r="J216" i="3" s="1"/>
  <c r="I215" i="3"/>
  <c r="J215" i="3" s="1"/>
  <c r="I214" i="3"/>
  <c r="J214" i="3" s="1"/>
  <c r="I213" i="3"/>
  <c r="J213" i="3" s="1"/>
  <c r="I212" i="3"/>
  <c r="J212" i="3" s="1"/>
  <c r="I211" i="3"/>
  <c r="J211" i="3" s="1"/>
  <c r="I210" i="3"/>
  <c r="J210" i="3" s="1"/>
  <c r="I209" i="3"/>
  <c r="J209" i="3" s="1"/>
  <c r="I208" i="3"/>
  <c r="J208" i="3" s="1"/>
  <c r="I207" i="3"/>
  <c r="J207" i="3" s="1"/>
  <c r="I206" i="3"/>
  <c r="J206" i="3" s="1"/>
  <c r="I205" i="3"/>
  <c r="J205" i="3" s="1"/>
  <c r="I204" i="3"/>
  <c r="J204" i="3" s="1"/>
  <c r="I203" i="3"/>
  <c r="J203" i="3" s="1"/>
  <c r="I202" i="3"/>
  <c r="J202" i="3" s="1"/>
  <c r="I201" i="3"/>
  <c r="J201" i="3" s="1"/>
  <c r="I200" i="3"/>
  <c r="J200" i="3" s="1"/>
  <c r="I199" i="3"/>
  <c r="J199" i="3" s="1"/>
  <c r="I198" i="3"/>
  <c r="J198" i="3" s="1"/>
  <c r="I197" i="3"/>
  <c r="J197" i="3" s="1"/>
  <c r="I196" i="3"/>
  <c r="J196" i="3" s="1"/>
  <c r="I195" i="3"/>
  <c r="J195" i="3" s="1"/>
  <c r="I194" i="3"/>
  <c r="J194" i="3" s="1"/>
  <c r="I193" i="3"/>
  <c r="J193" i="3" s="1"/>
  <c r="I192" i="3"/>
  <c r="J192" i="3" s="1"/>
  <c r="I191" i="3"/>
  <c r="J191" i="3" s="1"/>
  <c r="I190" i="3"/>
  <c r="J190" i="3" s="1"/>
  <c r="I189" i="3"/>
  <c r="J189" i="3" s="1"/>
  <c r="I188" i="3"/>
  <c r="J188" i="3" s="1"/>
  <c r="I187" i="3"/>
  <c r="J187" i="3" s="1"/>
  <c r="I186" i="3"/>
  <c r="J186" i="3" s="1"/>
  <c r="I185" i="3"/>
  <c r="J185" i="3" s="1"/>
  <c r="I184" i="3"/>
  <c r="J184" i="3" s="1"/>
  <c r="I183" i="3"/>
  <c r="J183" i="3" s="1"/>
  <c r="I182" i="3"/>
  <c r="J182" i="3" s="1"/>
  <c r="I181" i="3"/>
  <c r="J181" i="3" s="1"/>
  <c r="I180" i="3"/>
  <c r="J180" i="3" s="1"/>
  <c r="I179" i="3"/>
  <c r="J179" i="3" s="1"/>
  <c r="I178" i="3"/>
  <c r="J178" i="3" s="1"/>
  <c r="I177" i="3"/>
  <c r="J177" i="3" s="1"/>
  <c r="I176" i="3"/>
  <c r="J176" i="3" s="1"/>
  <c r="I175" i="3"/>
  <c r="J175" i="3" s="1"/>
  <c r="I174" i="3"/>
  <c r="J174" i="3" s="1"/>
  <c r="I173" i="3"/>
  <c r="J173" i="3" s="1"/>
  <c r="I172" i="3"/>
  <c r="J172" i="3" s="1"/>
  <c r="I171" i="3"/>
  <c r="J171" i="3" s="1"/>
  <c r="I170" i="3"/>
  <c r="J170" i="3" s="1"/>
  <c r="I169" i="3"/>
  <c r="J169" i="3" s="1"/>
  <c r="I168" i="3"/>
  <c r="J168" i="3" s="1"/>
  <c r="I167" i="3"/>
  <c r="J167" i="3" s="1"/>
  <c r="I166" i="3"/>
  <c r="J166" i="3" s="1"/>
  <c r="I165" i="3"/>
  <c r="J165" i="3" s="1"/>
  <c r="I164" i="3"/>
  <c r="J164" i="3" s="1"/>
  <c r="I163" i="3"/>
  <c r="J163" i="3" s="1"/>
  <c r="I162" i="3"/>
  <c r="J162" i="3" s="1"/>
  <c r="I161" i="3"/>
  <c r="J161" i="3" s="1"/>
  <c r="I160" i="3"/>
  <c r="J160" i="3" s="1"/>
  <c r="I159" i="3"/>
  <c r="J159" i="3" s="1"/>
  <c r="I158" i="3"/>
  <c r="J158" i="3" s="1"/>
  <c r="I157" i="3"/>
  <c r="J157" i="3" s="1"/>
  <c r="I156" i="3"/>
  <c r="J156" i="3" s="1"/>
  <c r="I155" i="3"/>
  <c r="J155" i="3" s="1"/>
  <c r="I154" i="3"/>
  <c r="J154" i="3" s="1"/>
  <c r="I153" i="3"/>
  <c r="J153" i="3" s="1"/>
  <c r="I152" i="3"/>
  <c r="J152" i="3" s="1"/>
  <c r="I151" i="3"/>
  <c r="J151" i="3" s="1"/>
  <c r="I150" i="3"/>
  <c r="J150" i="3" s="1"/>
  <c r="I149" i="3"/>
  <c r="J149" i="3" s="1"/>
  <c r="I148" i="3"/>
  <c r="J148" i="3" s="1"/>
  <c r="I147" i="3"/>
  <c r="J147" i="3" s="1"/>
  <c r="I146" i="3"/>
  <c r="J146" i="3" s="1"/>
  <c r="I145" i="3"/>
  <c r="J145" i="3" s="1"/>
  <c r="I144" i="3"/>
  <c r="J144" i="3" s="1"/>
  <c r="I143" i="3"/>
  <c r="J143" i="3" s="1"/>
  <c r="I142" i="3"/>
  <c r="J142" i="3" s="1"/>
  <c r="I141" i="3"/>
  <c r="J141" i="3" s="1"/>
  <c r="I140" i="3"/>
  <c r="J140" i="3" s="1"/>
  <c r="I139" i="3"/>
  <c r="J139" i="3" s="1"/>
  <c r="I138" i="3"/>
  <c r="J138" i="3" s="1"/>
  <c r="I137" i="3"/>
  <c r="J137" i="3" s="1"/>
  <c r="I136" i="3"/>
  <c r="J136" i="3" s="1"/>
  <c r="I135" i="3"/>
  <c r="J135" i="3" s="1"/>
  <c r="I134" i="3"/>
  <c r="J134" i="3" s="1"/>
  <c r="I133" i="3"/>
  <c r="J133" i="3" s="1"/>
  <c r="I132" i="3"/>
  <c r="J132" i="3" s="1"/>
  <c r="I131" i="3"/>
  <c r="J131" i="3" s="1"/>
  <c r="I130" i="3"/>
  <c r="J130" i="3" s="1"/>
  <c r="I129" i="3"/>
  <c r="J129" i="3" s="1"/>
  <c r="I128" i="3"/>
  <c r="J128" i="3" s="1"/>
  <c r="I127" i="3"/>
  <c r="J127" i="3" s="1"/>
  <c r="I126" i="3"/>
  <c r="J126" i="3" s="1"/>
  <c r="I125" i="3"/>
  <c r="J125" i="3" s="1"/>
  <c r="I124" i="3"/>
  <c r="J124" i="3" s="1"/>
  <c r="I123" i="3"/>
  <c r="J123" i="3" s="1"/>
  <c r="I122" i="3"/>
  <c r="J122" i="3" s="1"/>
  <c r="I121" i="3"/>
  <c r="J121" i="3" s="1"/>
  <c r="I120" i="3"/>
  <c r="J120" i="3" s="1"/>
  <c r="I119" i="3"/>
  <c r="J119" i="3" s="1"/>
  <c r="I118" i="3"/>
  <c r="J118" i="3" s="1"/>
  <c r="I117" i="3"/>
  <c r="J117" i="3" s="1"/>
  <c r="I116" i="3"/>
  <c r="J116" i="3" s="1"/>
  <c r="I115" i="3"/>
  <c r="J115" i="3" s="1"/>
  <c r="I114" i="3"/>
  <c r="J114" i="3" s="1"/>
  <c r="I113" i="3"/>
  <c r="J113" i="3" s="1"/>
  <c r="I112" i="3"/>
  <c r="J112" i="3" s="1"/>
  <c r="I111" i="3"/>
  <c r="J111" i="3" s="1"/>
  <c r="I110" i="3"/>
  <c r="J110" i="3" s="1"/>
  <c r="I109" i="3"/>
  <c r="J109" i="3" s="1"/>
  <c r="I108" i="3"/>
  <c r="J108" i="3" s="1"/>
  <c r="I107" i="3"/>
  <c r="J107" i="3" s="1"/>
  <c r="I106" i="3"/>
  <c r="J106" i="3" s="1"/>
  <c r="I105" i="3"/>
  <c r="J105" i="3" s="1"/>
  <c r="I104" i="3"/>
  <c r="J104" i="3" s="1"/>
  <c r="I103" i="3"/>
  <c r="J103" i="3" s="1"/>
  <c r="I102" i="3"/>
  <c r="J102" i="3" s="1"/>
  <c r="I101" i="3"/>
  <c r="J101" i="3" s="1"/>
  <c r="I100" i="3"/>
  <c r="J100" i="3" s="1"/>
  <c r="I99" i="3"/>
  <c r="J99" i="3" s="1"/>
  <c r="I98" i="3"/>
  <c r="J98" i="3" s="1"/>
  <c r="I97" i="3"/>
  <c r="J97" i="3" s="1"/>
  <c r="I96" i="3"/>
  <c r="J96" i="3" s="1"/>
  <c r="I95" i="3"/>
  <c r="J95" i="3" s="1"/>
  <c r="I94" i="3"/>
  <c r="J94" i="3" s="1"/>
  <c r="I93" i="3"/>
  <c r="J93" i="3" s="1"/>
  <c r="I92" i="3"/>
  <c r="J92" i="3" s="1"/>
  <c r="I91" i="3"/>
  <c r="J91" i="3" s="1"/>
  <c r="I90" i="3"/>
  <c r="J90" i="3" s="1"/>
  <c r="I89" i="3"/>
  <c r="J89" i="3" s="1"/>
  <c r="I88" i="3"/>
  <c r="J88" i="3" s="1"/>
  <c r="I87" i="3"/>
  <c r="J87" i="3" s="1"/>
  <c r="I86" i="3"/>
  <c r="J86" i="3" s="1"/>
  <c r="I85" i="3"/>
  <c r="J85" i="3" s="1"/>
  <c r="I84" i="3"/>
  <c r="J84" i="3" s="1"/>
  <c r="I83" i="3"/>
  <c r="J83" i="3" s="1"/>
  <c r="I82" i="3"/>
  <c r="J82" i="3" s="1"/>
  <c r="I81" i="3"/>
  <c r="J81" i="3" s="1"/>
  <c r="I80" i="3"/>
  <c r="J80" i="3" s="1"/>
  <c r="I79" i="3"/>
  <c r="J79" i="3" s="1"/>
  <c r="I78" i="3"/>
  <c r="J78" i="3" s="1"/>
  <c r="I77" i="3"/>
  <c r="J77" i="3" s="1"/>
  <c r="I76" i="3"/>
  <c r="J76" i="3" s="1"/>
  <c r="I75" i="3"/>
  <c r="J75" i="3" s="1"/>
  <c r="I74" i="3"/>
  <c r="J74" i="3" s="1"/>
  <c r="I73" i="3"/>
  <c r="J73" i="3" s="1"/>
  <c r="I72" i="3"/>
  <c r="J72" i="3" s="1"/>
  <c r="I71" i="3"/>
  <c r="J71" i="3" s="1"/>
  <c r="I70" i="3"/>
  <c r="J70" i="3" s="1"/>
  <c r="I69" i="3"/>
  <c r="J69" i="3" s="1"/>
  <c r="I68" i="3"/>
  <c r="J68" i="3" s="1"/>
  <c r="I67" i="3"/>
  <c r="J67" i="3" s="1"/>
  <c r="I66" i="3"/>
  <c r="J66" i="3" s="1"/>
  <c r="I65" i="3"/>
  <c r="J65" i="3" s="1"/>
  <c r="I64" i="3"/>
  <c r="J64" i="3" s="1"/>
  <c r="I63" i="3"/>
  <c r="J63" i="3" s="1"/>
  <c r="I62" i="3"/>
  <c r="J62" i="3" s="1"/>
  <c r="I61" i="3"/>
  <c r="J61" i="3" s="1"/>
  <c r="I60" i="3"/>
  <c r="J60" i="3" s="1"/>
  <c r="I59" i="3"/>
  <c r="J59" i="3" s="1"/>
  <c r="I58" i="3"/>
  <c r="J58" i="3" s="1"/>
  <c r="I57" i="3"/>
  <c r="J57" i="3" s="1"/>
  <c r="I56" i="3"/>
  <c r="J56" i="3" s="1"/>
  <c r="I55" i="3"/>
  <c r="J55" i="3" s="1"/>
  <c r="I54" i="3"/>
  <c r="J54" i="3" s="1"/>
  <c r="I53" i="3"/>
  <c r="J53" i="3" s="1"/>
  <c r="I52" i="3"/>
  <c r="J52" i="3" s="1"/>
  <c r="I51" i="3"/>
  <c r="J51" i="3" s="1"/>
  <c r="I50" i="3"/>
  <c r="J50" i="3" s="1"/>
  <c r="I49" i="3"/>
  <c r="J49" i="3" s="1"/>
  <c r="I48" i="3"/>
  <c r="J48" i="3" s="1"/>
  <c r="I47" i="3"/>
  <c r="J47" i="3" s="1"/>
  <c r="I46" i="3"/>
  <c r="J46" i="3" s="1"/>
  <c r="I45" i="3"/>
  <c r="J45" i="3" s="1"/>
  <c r="I44" i="3"/>
  <c r="J44" i="3" s="1"/>
  <c r="I43" i="3"/>
  <c r="J43" i="3" s="1"/>
  <c r="I42" i="3"/>
  <c r="J42" i="3" s="1"/>
  <c r="I41" i="3"/>
  <c r="J41" i="3" s="1"/>
  <c r="I40" i="3"/>
  <c r="J40" i="3" s="1"/>
  <c r="I39" i="3"/>
  <c r="J39" i="3" s="1"/>
  <c r="I38" i="3"/>
  <c r="J38" i="3" s="1"/>
  <c r="I37" i="3"/>
  <c r="J37" i="3" s="1"/>
  <c r="I36" i="3"/>
  <c r="J36" i="3" s="1"/>
  <c r="I35" i="3"/>
  <c r="J35" i="3" s="1"/>
  <c r="I34" i="3"/>
  <c r="J34" i="3" s="1"/>
  <c r="I33" i="3"/>
  <c r="J33" i="3" s="1"/>
  <c r="I32" i="3"/>
  <c r="J32" i="3" s="1"/>
  <c r="I31" i="3"/>
  <c r="J31" i="3" s="1"/>
  <c r="I30" i="3"/>
  <c r="J30" i="3" s="1"/>
  <c r="I29" i="3"/>
  <c r="J29" i="3" s="1"/>
  <c r="I28" i="3"/>
  <c r="J28" i="3" s="1"/>
  <c r="I27" i="3"/>
  <c r="J27" i="3" s="1"/>
  <c r="I26" i="3"/>
  <c r="J26" i="3" s="1"/>
  <c r="I25" i="3"/>
  <c r="J25" i="3" s="1"/>
  <c r="I24" i="3"/>
  <c r="J24" i="3" s="1"/>
  <c r="I23" i="3"/>
  <c r="J23" i="3" s="1"/>
  <c r="I22" i="3"/>
  <c r="J22" i="3" s="1"/>
  <c r="I21" i="3"/>
  <c r="J21" i="3" s="1"/>
  <c r="I20" i="3"/>
  <c r="J20" i="3" s="1"/>
  <c r="I19" i="3"/>
  <c r="J19" i="3" s="1"/>
  <c r="I18" i="3"/>
  <c r="J18" i="3" s="1"/>
  <c r="I17" i="3"/>
  <c r="J17" i="3" s="1"/>
  <c r="I16" i="3"/>
  <c r="J16" i="3" s="1"/>
  <c r="I15" i="3"/>
  <c r="J15" i="3" s="1"/>
  <c r="I14" i="3"/>
  <c r="J14" i="3" s="1"/>
  <c r="I13" i="3"/>
  <c r="J13" i="3" s="1"/>
  <c r="I12" i="3"/>
  <c r="J12" i="3" s="1"/>
  <c r="I11" i="3"/>
  <c r="J11" i="3" s="1"/>
  <c r="I10" i="3"/>
  <c r="J10" i="3" s="1"/>
  <c r="I9" i="3"/>
  <c r="J9" i="3" s="1"/>
  <c r="I8" i="3"/>
  <c r="J8" i="3" s="1"/>
  <c r="J742" i="3" l="1"/>
</calcChain>
</file>

<file path=xl/sharedStrings.xml><?xml version="1.0" encoding="utf-8"?>
<sst xmlns="http://schemas.openxmlformats.org/spreadsheetml/2006/main" count="3250" uniqueCount="331">
  <si>
    <t>31/07/2020</t>
  </si>
  <si>
    <t>IFITALIA INTERNATIONAL FACTORS ITALIA SPA</t>
  </si>
  <si>
    <t>01/10/2020</t>
  </si>
  <si>
    <t>COMMISS.SU ANTICIPAZIONE FATTURE</t>
  </si>
  <si>
    <t>31/08/2020</t>
  </si>
  <si>
    <t>R-TRE S.R.L.</t>
  </si>
  <si>
    <t>30/09/2020</t>
  </si>
  <si>
    <t>SMALT.TO TRASP. RIFIUTI SPECIALI</t>
  </si>
  <si>
    <t>02/09/2020</t>
  </si>
  <si>
    <t>05/09/2020</t>
  </si>
  <si>
    <t>NOLA FERRAMENTA SRL</t>
  </si>
  <si>
    <t>PRODOTTI DI CONSUMO</t>
  </si>
  <si>
    <t>BANCA MONTE DEI PASCHI DI SIENA SPA</t>
  </si>
  <si>
    <t>CANO.LOC.FINANZ.BENI MOBILI STRUM.</t>
  </si>
  <si>
    <t>CASA DEL CUSCINETTO di PAPPALARDO&amp;C. SAS</t>
  </si>
  <si>
    <t>29/02/2020</t>
  </si>
  <si>
    <t>AMSA DI AMODIO FABIO</t>
  </si>
  <si>
    <t>30/04/2020</t>
  </si>
  <si>
    <t>06/10/2020</t>
  </si>
  <si>
    <t>26/03/2020</t>
  </si>
  <si>
    <t>ANDRITZ Frautech Srl</t>
  </si>
  <si>
    <t>Manut.da amm.re beni di terzi</t>
  </si>
  <si>
    <t>31/03/2020</t>
  </si>
  <si>
    <t>31/05/2020</t>
  </si>
  <si>
    <t>REPAS LUNCH COUPON SRL</t>
  </si>
  <si>
    <t>TICKET BUONI PASTO</t>
  </si>
  <si>
    <t>07/10/2020</t>
  </si>
  <si>
    <t>VODAFONE ITALIA SPA</t>
  </si>
  <si>
    <t>Telefonia fissa</t>
  </si>
  <si>
    <t>INTERESSI PASSIVI VERSO INTESA SP</t>
  </si>
  <si>
    <t>REMI SUD GROUP SOC. COOP.</t>
  </si>
  <si>
    <t>MANUTENZ.RIPAR.BENI DI TERZI</t>
  </si>
  <si>
    <t>NAPOLETANA PLASTICA SRL</t>
  </si>
  <si>
    <t>29/04/2020</t>
  </si>
  <si>
    <t>ALFAPACK SRL</t>
  </si>
  <si>
    <t>30/06/2020</t>
  </si>
  <si>
    <t>29/06/2020</t>
  </si>
  <si>
    <t>GALDIERI C. &amp; FIGLI SPA</t>
  </si>
  <si>
    <t>CARBURANTI E LUBRIFICANTI AUTOMEZZI</t>
  </si>
  <si>
    <t>11/09/2020</t>
  </si>
  <si>
    <t>TEKNOACQUE di Carmine Granozio</t>
  </si>
  <si>
    <t>A.&amp; M. DI AVERSA MICHELE</t>
  </si>
  <si>
    <t>08/10/2020</t>
  </si>
  <si>
    <t>15/09/2020</t>
  </si>
  <si>
    <t>SALERNO SISTEMI SpA</t>
  </si>
  <si>
    <t>09/10/2020</t>
  </si>
  <si>
    <t>ACQUA</t>
  </si>
  <si>
    <t>22/09/2020</t>
  </si>
  <si>
    <t>ITACA SRL</t>
  </si>
  <si>
    <t>AD LOGISTICA SRL</t>
  </si>
  <si>
    <t>12/10/2020</t>
  </si>
  <si>
    <t>SMALT.TRAS.TO INDIFFERENZIATO SECCO</t>
  </si>
  <si>
    <t>CARBONE PAOLO</t>
  </si>
  <si>
    <t>CARBONE SERVICE SRL</t>
  </si>
  <si>
    <t>14/10/2020</t>
  </si>
  <si>
    <t>CESARO MAC IMPORT s.r.l.</t>
  </si>
  <si>
    <t>SMALTIMENTO FRAZIONE VERDE PUBB.</t>
  </si>
  <si>
    <t>31/10/2020</t>
  </si>
  <si>
    <t>MANUTENZIONE-RIPARAZIONE BENI PROPRI</t>
  </si>
  <si>
    <t>23/10/2020</t>
  </si>
  <si>
    <t>26/10/2020</t>
  </si>
  <si>
    <t>15/10/2020</t>
  </si>
  <si>
    <t>Intesa Sanpaolo S.p.A.</t>
  </si>
  <si>
    <t>COMMISSIONI E VARIE BANCARIE</t>
  </si>
  <si>
    <t>22/10/2020</t>
  </si>
  <si>
    <t>IULIANO VINCENZO</t>
  </si>
  <si>
    <t>SMYB SRL</t>
  </si>
  <si>
    <t>Spese trasporto e spedizione</t>
  </si>
  <si>
    <t>WEX EUROPE SERVICES SRL</t>
  </si>
  <si>
    <t>16/10/2020</t>
  </si>
  <si>
    <t>13/10/2020</t>
  </si>
  <si>
    <t>BOVEMA ITALIA SRL</t>
  </si>
  <si>
    <t>13/08/2020</t>
  </si>
  <si>
    <t>ENEL ENERGIA SPA</t>
  </si>
  <si>
    <t>19/10/2020</t>
  </si>
  <si>
    <t>ENERGIA ELETTRICA</t>
  </si>
  <si>
    <t>Elettronica Industriale di Ceccherini Renzo</t>
  </si>
  <si>
    <t>30/10/2020</t>
  </si>
  <si>
    <t>FABBRICATI INDUSTRIALI</t>
  </si>
  <si>
    <t>iMotion S.r.l. unipersonale</t>
  </si>
  <si>
    <t>20/10/2020</t>
  </si>
  <si>
    <t>IMPIANTI SATELLITARE LOCAL.AUTO</t>
  </si>
  <si>
    <t>27/10/2020</t>
  </si>
  <si>
    <t>RADIATORISTA   DE SIO  GERARDO</t>
  </si>
  <si>
    <t>MANUTENZIONE AUTOMEZ. DI PROPRIETA'</t>
  </si>
  <si>
    <t>23/12/2019</t>
  </si>
  <si>
    <t>ANHANGER SUD srl</t>
  </si>
  <si>
    <t>SNF ITALIA Srl Socio Unico</t>
  </si>
  <si>
    <t>23/09/2020</t>
  </si>
  <si>
    <t>CAVA CUSCINETTI S.R.L. UNIPERSONALE</t>
  </si>
  <si>
    <t>05/11/2020</t>
  </si>
  <si>
    <t>ADRM HELIOPOLIS SRL</t>
  </si>
  <si>
    <t>SPESE VACCINI E VISITE MEDICHE</t>
  </si>
  <si>
    <t>Sir Safety System S.P.A. Unipersonale</t>
  </si>
  <si>
    <t>28/10/2020</t>
  </si>
  <si>
    <t>LANDI CARMINE</t>
  </si>
  <si>
    <t>EURO SERVIZI S.R.L.</t>
  </si>
  <si>
    <t>29/09/2020</t>
  </si>
  <si>
    <t>30/04/2019</t>
  </si>
  <si>
    <t>MAURO LUIGI &amp; C. s.a.s.</t>
  </si>
  <si>
    <t>NOLEGGIO IMPIANTI E MACCHINARI</t>
  </si>
  <si>
    <t>31/05/2019</t>
  </si>
  <si>
    <t>SERVIZI ECOLOGICI ED AMBIENTALI SRL</t>
  </si>
  <si>
    <t>Noleggio automezzi</t>
  </si>
  <si>
    <t>TECNO - AMBIENTE SRL</t>
  </si>
  <si>
    <t>CONSULENZA AMBIENTALE</t>
  </si>
  <si>
    <t>CEDAS ANTINCENDIO SRL</t>
  </si>
  <si>
    <t>Prodotti ConsumoBeni Inf. Euro516,46</t>
  </si>
  <si>
    <t>ECOPOLIS DI LAZZERINI S.R.L.</t>
  </si>
  <si>
    <t>NOLEGGIO SPAZZATRICI E LAVASTRADE</t>
  </si>
  <si>
    <t>FASANO GOMME 2 S.R. L.</t>
  </si>
  <si>
    <t>MANUTENZIONE AUTOMEZZI DI TERZI</t>
  </si>
  <si>
    <t>TERZA DIMENSIONE SOC.COOP.SOC.</t>
  </si>
  <si>
    <t>26/08/2020</t>
  </si>
  <si>
    <t>29/08/2020</t>
  </si>
  <si>
    <t>CAPECE SRL</t>
  </si>
  <si>
    <t>CeMISA s.r.l.</t>
  </si>
  <si>
    <t>SALERNO ENERGIA VENDITE SPA</t>
  </si>
  <si>
    <t>30/08/2020</t>
  </si>
  <si>
    <t>DOAFARM GROUP S.R.L.</t>
  </si>
  <si>
    <t>ECOCHIMICA SRL</t>
  </si>
  <si>
    <t>Spese disinfestaz.e sanificazione</t>
  </si>
  <si>
    <t>NOLEGGIO ATTREZZATURE</t>
  </si>
  <si>
    <t>Cardnology Srl</t>
  </si>
  <si>
    <t>SILCAM ITALIA SRL</t>
  </si>
  <si>
    <t>RIDUZIONE VOLUMETRICA CARTA E CARTOE</t>
  </si>
  <si>
    <t>DIELLEMME SRL</t>
  </si>
  <si>
    <t>24/08/2020</t>
  </si>
  <si>
    <t>CONSULENZA SICUREZZA SUL LAVORO</t>
  </si>
  <si>
    <t>30/07/2020</t>
  </si>
  <si>
    <t>F.LLI AVINO SRLs</t>
  </si>
  <si>
    <t>01/09/2020</t>
  </si>
  <si>
    <t>FERRARO EMILIO</t>
  </si>
  <si>
    <t>03/09/2020</t>
  </si>
  <si>
    <t>Assistenza legale gare appalto</t>
  </si>
  <si>
    <t>TECNO UFFICIO S.A.S.</t>
  </si>
  <si>
    <t>CANCELLERIA</t>
  </si>
  <si>
    <t>EDILNOLEGGI S.P.A.</t>
  </si>
  <si>
    <t>NOLEGGIO ATTREZZATURE SPECIALI</t>
  </si>
  <si>
    <t>09/09/2020</t>
  </si>
  <si>
    <t>ISTEMI s.r.l.</t>
  </si>
  <si>
    <t>D'ARIENZO RAFFAELE</t>
  </si>
  <si>
    <t>Consulenza Trasp. Anticorr. Mog.231</t>
  </si>
  <si>
    <t>SESSA GENNARO</t>
  </si>
  <si>
    <t>SANTACROCE ROBERTO</t>
  </si>
  <si>
    <t>Incarichi professionali</t>
  </si>
  <si>
    <t>TELEPASS SPA</t>
  </si>
  <si>
    <t>Spese per adempimenti societari</t>
  </si>
  <si>
    <t>AUTOSTRADE PER L' ITALIA SPA</t>
  </si>
  <si>
    <t>PEDAGGI AUTOSTRADALI AUTOMEZZI</t>
  </si>
  <si>
    <t>ECOFFICINE S.R.L.</t>
  </si>
  <si>
    <t>31/01/2020</t>
  </si>
  <si>
    <t>NAPPI SUD srl</t>
  </si>
  <si>
    <t>02/11/2020</t>
  </si>
  <si>
    <t>Costi tetrapak</t>
  </si>
  <si>
    <t>SERVIZIO SELEZIONE MULTIMATERIALE</t>
  </si>
  <si>
    <t>LEASYS S.p.A A SOCIO UNICO</t>
  </si>
  <si>
    <t>NOLEGGIO L/T AUTOMEZZI</t>
  </si>
  <si>
    <t>01/11/2020</t>
  </si>
  <si>
    <t>04/11/2020</t>
  </si>
  <si>
    <t>Spese iscrizione Albo Gestori Ambien</t>
  </si>
  <si>
    <t>TRETOLA SERVICE SRL</t>
  </si>
  <si>
    <t>06/11/2020</t>
  </si>
  <si>
    <t>SCAR LABS SRL</t>
  </si>
  <si>
    <t>ANALISI RIFIUTI</t>
  </si>
  <si>
    <t>GRAFICA &amp; STAMPA DI DATO SRL</t>
  </si>
  <si>
    <t>GAETANO BATTISTA S.R.L. EDILIZIA E IMPIANTI</t>
  </si>
  <si>
    <t>QUALITY CONTROL SRL</t>
  </si>
  <si>
    <t>OMNITECH SRL</t>
  </si>
  <si>
    <t>BIOCHEM S.r.l.</t>
  </si>
  <si>
    <t>Euro Rida  s.a.s.</t>
  </si>
  <si>
    <t>L.R.S. TRASPORTI SRL</t>
  </si>
  <si>
    <t>17/08/2020</t>
  </si>
  <si>
    <t>FENICE RENT S.R.L.</t>
  </si>
  <si>
    <t>07/11/2020</t>
  </si>
  <si>
    <t>ARUBA S.p.A.</t>
  </si>
  <si>
    <t>SITO INTERNET</t>
  </si>
  <si>
    <t>TECNO FLUID SERVICE S.R.L.</t>
  </si>
  <si>
    <t>G.&amp; M. EDIL Srl Impresa Costruzioni</t>
  </si>
  <si>
    <t>11/11/2020</t>
  </si>
  <si>
    <t>LAVAGGIO AUTOMEZZI</t>
  </si>
  <si>
    <t>DE BLASI SABINO</t>
  </si>
  <si>
    <t>IMQ S.p.A.</t>
  </si>
  <si>
    <t>CONS.CERTIF.NE ISO 9001/14001/18001</t>
  </si>
  <si>
    <t>SICUR. AN srl</t>
  </si>
  <si>
    <t>INDUMENTI DA LAVORO</t>
  </si>
  <si>
    <t>GAF SAS di VITO GUARIGLIA E C.</t>
  </si>
  <si>
    <t>09/08/2020</t>
  </si>
  <si>
    <t>Spese non deducibili</t>
  </si>
  <si>
    <t>12/09/2020</t>
  </si>
  <si>
    <t>CARTOSYSTEM GROUP SRLS</t>
  </si>
  <si>
    <t>LANDI ROSARIO</t>
  </si>
  <si>
    <t>Consulenza tecnica</t>
  </si>
  <si>
    <t>DE LUCA MUSELLA SIMONETTA</t>
  </si>
  <si>
    <t>18/10/2020</t>
  </si>
  <si>
    <t>21/10/2020</t>
  </si>
  <si>
    <t>TRADIZIONI E SAPORI DEL SUD S.R.L.S.</t>
  </si>
  <si>
    <t>12/11/2020</t>
  </si>
  <si>
    <t>SORRENTINO TOMMASO</t>
  </si>
  <si>
    <t>CONSULENZA DEL LAVORO</t>
  </si>
  <si>
    <t>ATTREZZATURE VARIE E MINUTE</t>
  </si>
  <si>
    <t>GHELFI SPURGHI SRL</t>
  </si>
  <si>
    <t>D'ANTONIO GIACOMO</t>
  </si>
  <si>
    <t>G.I.S. SRL Grassi Industrial Services</t>
  </si>
  <si>
    <t>30/11/2020</t>
  </si>
  <si>
    <t>ENEL DISTRIBUZIONE SPA</t>
  </si>
  <si>
    <t>01/12/2020</t>
  </si>
  <si>
    <t>17/11/2020</t>
  </si>
  <si>
    <t>S.C.M. SERVICE di Pappalardo Fabio</t>
  </si>
  <si>
    <t>27/11/2020</t>
  </si>
  <si>
    <t>M.D. Srl</t>
  </si>
  <si>
    <t>19/11/2020</t>
  </si>
  <si>
    <t>SINEKO SRL</t>
  </si>
  <si>
    <t>SERVIZIO SMALTIMENTO RIFIUTI URBANI</t>
  </si>
  <si>
    <t>DI.MAF SRL</t>
  </si>
  <si>
    <t>ARREDAMENTO</t>
  </si>
  <si>
    <t>13/11/2020</t>
  </si>
  <si>
    <t>23/11/2020</t>
  </si>
  <si>
    <t>ISTITUTO POLIGRAFICO E ZECCA DELLO STATO</t>
  </si>
  <si>
    <t>SPESE E PUBBLICAZIONE BANDO DI GARA</t>
  </si>
  <si>
    <t>26/11/2020</t>
  </si>
  <si>
    <t>OMF s.c.a.r.l</t>
  </si>
  <si>
    <t>25/11/2020</t>
  </si>
  <si>
    <t>31/12/2020</t>
  </si>
  <si>
    <t>ISOMAN S.r.L.</t>
  </si>
  <si>
    <t>MULTE E AMMENDE AUTOVEICOLI</t>
  </si>
  <si>
    <t>30/06/2019</t>
  </si>
  <si>
    <t>02/12/2020</t>
  </si>
  <si>
    <t>SYSTEMS Srl</t>
  </si>
  <si>
    <t>ASSISTENZA E INTERVENTI  SOFTWARE</t>
  </si>
  <si>
    <t>DE VIVO ANNALISA</t>
  </si>
  <si>
    <t>COMPENSO COLLEGIO SINDACALE</t>
  </si>
  <si>
    <t>BENNET VINCENZO</t>
  </si>
  <si>
    <t>SIAD SpA SOC. ACETILENE E DERIVATI</t>
  </si>
  <si>
    <t>PACIFICO SRL Lavanderia Industriale</t>
  </si>
  <si>
    <t>Lavaggio indumenti</t>
  </si>
  <si>
    <t>MILITE DARIO</t>
  </si>
  <si>
    <t>ASSISTENZE VARIE</t>
  </si>
  <si>
    <t>Galderisi STEFANIA</t>
  </si>
  <si>
    <t>A. MANZONI &amp;C. SpA</t>
  </si>
  <si>
    <t>SPESE POSTALI</t>
  </si>
  <si>
    <t>EDENRED ITALIA SRL</t>
  </si>
  <si>
    <t>PARAVIA ELEVATORS'SEVICE S.R.L.</t>
  </si>
  <si>
    <t>02/10/2020</t>
  </si>
  <si>
    <t>Mediterranea Service S.r.l.</t>
  </si>
  <si>
    <t>31/01/2021</t>
  </si>
  <si>
    <t>Giunko SRL</t>
  </si>
  <si>
    <t>PUBBLICITA' E SPONSORIZZAZIONI</t>
  </si>
  <si>
    <t>Di Domenico CARLO</t>
  </si>
  <si>
    <t>elettromax di Massimo Pecoraro</t>
  </si>
  <si>
    <t>ASSISTENZA HARDWARE E SOFTWARE</t>
  </si>
  <si>
    <t>EGS Costruzioni s. r. l.</t>
  </si>
  <si>
    <t>CERRATO SERVICE SRL</t>
  </si>
  <si>
    <t>29/10/2020</t>
  </si>
  <si>
    <t>SICURITALIA IVRI S.P.A.</t>
  </si>
  <si>
    <t>VIGILANZA</t>
  </si>
  <si>
    <t>INTERVENTO HARDWARE</t>
  </si>
  <si>
    <t>20/11/2020</t>
  </si>
  <si>
    <t>PISAPIA SABATO</t>
  </si>
  <si>
    <t>05/12/2020</t>
  </si>
  <si>
    <t>DE CARO ACHILLE</t>
  </si>
  <si>
    <t>COMPENSO PER REVISORE LEGALE</t>
  </si>
  <si>
    <t>12/12/2020</t>
  </si>
  <si>
    <t>03/12/2020</t>
  </si>
  <si>
    <t>FORTUNATO NICOLA - Bluoffice</t>
  </si>
  <si>
    <t>29/11/2020</t>
  </si>
  <si>
    <t>04/12/2020</t>
  </si>
  <si>
    <t>SONEPAR ITALIA SPA Unip.</t>
  </si>
  <si>
    <t>Formau S.r.l.</t>
  </si>
  <si>
    <t>28/02/2021</t>
  </si>
  <si>
    <t>ATTREZZAT.IND.LI E COMM.LI</t>
  </si>
  <si>
    <t>14/12/2020</t>
  </si>
  <si>
    <t>07/12/2020</t>
  </si>
  <si>
    <t>22/12/2020</t>
  </si>
  <si>
    <t>CARBONE GREEN POWER SRL</t>
  </si>
  <si>
    <t>09/12/2020</t>
  </si>
  <si>
    <t>11/12/2020</t>
  </si>
  <si>
    <t>EDILLEGNO SRL</t>
  </si>
  <si>
    <t>15/12/2020</t>
  </si>
  <si>
    <t>16/12/2020</t>
  </si>
  <si>
    <t>17/12/2020</t>
  </si>
  <si>
    <t>COREPLA</t>
  </si>
  <si>
    <t>18/12/2020</t>
  </si>
  <si>
    <t>SMT SRL</t>
  </si>
  <si>
    <t>24/12/2020</t>
  </si>
  <si>
    <t>SPA PETROLI SRL</t>
  </si>
  <si>
    <t>AIR TECNO S.R.L.</t>
  </si>
  <si>
    <t>21/12/2020</t>
  </si>
  <si>
    <t>CAMILLO CRISTIAN SRL CAMILLO CRISTIAN</t>
  </si>
  <si>
    <t>DIGITAL SERVICE Srl</t>
  </si>
  <si>
    <t>17/07/2020</t>
  </si>
  <si>
    <t>MARINO AMERIGO S.R.L.</t>
  </si>
  <si>
    <t>SVILUPPO RISORSE AMBIENTALI SRL</t>
  </si>
  <si>
    <t>MOSCARIELLO SRL</t>
  </si>
  <si>
    <t>Trecento Software S.r.l.</t>
  </si>
  <si>
    <t>IMPIANTI ANTINCENDIO</t>
  </si>
  <si>
    <t>D'AURIA MICHELA</t>
  </si>
  <si>
    <t>MOCCIA ELETTRAUTO di A. e M. &amp; C. S.n.c.</t>
  </si>
  <si>
    <t>31/12/2002</t>
  </si>
  <si>
    <t>DULEVO RENT S.R.L.</t>
  </si>
  <si>
    <t>23/12/2020</t>
  </si>
  <si>
    <t>24/11/2020</t>
  </si>
  <si>
    <t>DE PISAPIA ATTILIO</t>
  </si>
  <si>
    <t>DEDE GIANCARLO CENTRO DUPL. CHIAVI</t>
  </si>
  <si>
    <t>Euro Edil Brik s.r.l.</t>
  </si>
  <si>
    <t>NICA SRL</t>
  </si>
  <si>
    <t>Formazione impiegati</t>
  </si>
  <si>
    <t>28/12/2020</t>
  </si>
  <si>
    <t>DEPOSITO CAUZIONALE</t>
  </si>
  <si>
    <t>IMP.ECO.SRL</t>
  </si>
  <si>
    <t>16/11/2020</t>
  </si>
  <si>
    <t>Massimo Pica - Agenzia Fotografica</t>
  </si>
  <si>
    <t>MATERIALE PUBBLICITARIO</t>
  </si>
  <si>
    <t>SUMUS ITALIA S.R.L.</t>
  </si>
  <si>
    <t>10/01/2021</t>
  </si>
  <si>
    <t>30/12/2020</t>
  </si>
  <si>
    <t>REVISIONE AUTOMEZZI</t>
  </si>
  <si>
    <t>ARDIZIO IGNAZIO</t>
  </si>
  <si>
    <t xml:space="preserve"> SPESE LEGALI - NOTARILI</t>
  </si>
  <si>
    <t>COSTRUZIONI LEGGERE</t>
  </si>
  <si>
    <t>AUTOMEZZI</t>
  </si>
  <si>
    <t>Importo</t>
  </si>
  <si>
    <t xml:space="preserve">Tipologia di spesa </t>
  </si>
  <si>
    <t xml:space="preserve">Data di pagamento </t>
  </si>
  <si>
    <t xml:space="preserve">Data di scadenza </t>
  </si>
  <si>
    <t>Numero fattura</t>
  </si>
  <si>
    <t>Fornitore</t>
  </si>
  <si>
    <t>Ritardo ponderato</t>
  </si>
  <si>
    <t>SALERNO PULITA SPA</t>
  </si>
  <si>
    <t>Differenza dei giorni intercorrenti tra la data di scadenza e la data di pagamento</t>
  </si>
  <si>
    <t>DATI SUI PAGAMENTI - IV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</si>
</sst>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 applyFill="0" applyBorder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0" fillId="0" borderId="0" xfId="0" applyFill="1"/>
    <xf numFmtId="49" fontId="18" fillId="0" borderId="0" xfId="0" applyNumberFormat="1" applyFont="1" applyFill="1" applyAlignment="1">
      <alignment horizontal="right"/>
    </xf>
    <xf numFmtId="0" fontId="0" fillId="0" borderId="0" xfId="0" applyFill="1" applyAlignment="1">
      <alignment vertical="center" wrapText="1"/>
    </xf>
    <xf numFmtId="49" fontId="18" fillId="0" borderId="0" xfId="0" applyNumberFormat="1" applyFont="1" applyFill="1" applyAlignment="1">
      <alignment horizontal="left"/>
    </xf>
    <xf numFmtId="1" fontId="18" fillId="0" borderId="0" xfId="0" applyNumberFormat="1" applyFont="1" applyFill="1" applyAlignment="1">
      <alignment horizontal="left"/>
    </xf>
    <xf numFmtId="4" fontId="18" fillId="0" borderId="0" xfId="0" applyNumberFormat="1" applyFont="1" applyFill="1" applyAlignment="1">
      <alignment horizontal="right"/>
    </xf>
    <xf numFmtId="49" fontId="0" fillId="0" borderId="0" xfId="0" applyNumberFormat="1" applyFill="1" applyAlignment="1">
      <alignment horizontal="center"/>
    </xf>
    <xf numFmtId="4" fontId="0" fillId="0" borderId="0" xfId="0" applyNumberFormat="1" applyFill="1"/>
    <xf numFmtId="0" fontId="20" fillId="0" borderId="10" xfId="0" applyFont="1" applyFill="1" applyBorder="1" applyAlignment="1">
      <alignment horizontal="center" vertical="center" wrapText="1"/>
    </xf>
    <xf numFmtId="49" fontId="20" fillId="0" borderId="10" xfId="0" applyNumberFormat="1" applyFont="1" applyFill="1" applyBorder="1" applyAlignment="1">
      <alignment horizontal="center" vertical="center" wrapText="1"/>
    </xf>
    <xf numFmtId="4" fontId="20" fillId="0" borderId="10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0" fillId="0" borderId="0" xfId="0" applyFill="1" applyBorder="1" applyAlignment="1">
      <alignment horizontal="center"/>
    </xf>
    <xf numFmtId="49" fontId="19" fillId="0" borderId="10" xfId="0" applyNumberFormat="1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4" fontId="19" fillId="0" borderId="0" xfId="0" applyNumberFormat="1" applyFont="1" applyFill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 customBuiltin="1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AC23A-08D4-45E3-8EAF-686247833E1E}">
  <dimension ref="C1:J818"/>
  <sheetViews>
    <sheetView tabSelected="1" topLeftCell="A786" zoomScale="70" zoomScaleNormal="70" workbookViewId="0">
      <selection activeCell="I818" sqref="I818"/>
    </sheetView>
  </sheetViews>
  <sheetFormatPr defaultRowHeight="13.2" x14ac:dyDescent="0.25"/>
  <cols>
    <col min="1" max="2" width="8.88671875" style="1"/>
    <col min="3" max="3" width="12.109375" style="1" customWidth="1"/>
    <col min="4" max="4" width="13.44140625" style="1" bestFit="1" customWidth="1"/>
    <col min="5" max="5" width="9.33203125" style="1" bestFit="1" customWidth="1"/>
    <col min="6" max="6" width="45.109375" style="1" bestFit="1" customWidth="1"/>
    <col min="7" max="7" width="41" style="1" bestFit="1" customWidth="1"/>
    <col min="8" max="8" width="12.44140625" style="1" bestFit="1" customWidth="1"/>
    <col min="9" max="9" width="20.109375" style="1" bestFit="1" customWidth="1"/>
    <col min="10" max="10" width="14.88671875" style="1" bestFit="1" customWidth="1"/>
    <col min="11" max="16384" width="8.88671875" style="1"/>
  </cols>
  <sheetData>
    <row r="1" spans="3:10" x14ac:dyDescent="0.25">
      <c r="D1" s="2"/>
    </row>
    <row r="3" spans="3:10" ht="13.8" thickBot="1" x14ac:dyDescent="0.3"/>
    <row r="4" spans="3:10" s="12" customFormat="1" ht="25.05" customHeight="1" x14ac:dyDescent="0.25">
      <c r="C4" s="15" t="s">
        <v>328</v>
      </c>
      <c r="D4" s="16"/>
      <c r="E4" s="16"/>
      <c r="F4" s="16"/>
      <c r="G4" s="16"/>
      <c r="H4" s="16"/>
      <c r="I4" s="16"/>
      <c r="J4" s="17"/>
    </row>
    <row r="5" spans="3:10" s="12" customFormat="1" ht="25.05" customHeight="1" thickBot="1" x14ac:dyDescent="0.3">
      <c r="C5" s="18" t="s">
        <v>330</v>
      </c>
      <c r="D5" s="19"/>
      <c r="E5" s="19"/>
      <c r="F5" s="19"/>
      <c r="G5" s="19"/>
      <c r="H5" s="19"/>
      <c r="I5" s="19"/>
      <c r="J5" s="20"/>
    </row>
    <row r="6" spans="3:10" ht="13.8" thickBot="1" x14ac:dyDescent="0.3">
      <c r="C6" s="13"/>
      <c r="D6" s="13"/>
    </row>
    <row r="7" spans="3:10" s="3" customFormat="1" ht="58.8" customHeight="1" thickBot="1" x14ac:dyDescent="0.3">
      <c r="C7" s="9" t="s">
        <v>323</v>
      </c>
      <c r="D7" s="10" t="s">
        <v>324</v>
      </c>
      <c r="E7" s="9" t="s">
        <v>325</v>
      </c>
      <c r="F7" s="10" t="s">
        <v>326</v>
      </c>
      <c r="G7" s="11" t="s">
        <v>322</v>
      </c>
      <c r="H7" s="10" t="s">
        <v>321</v>
      </c>
      <c r="I7" s="14" t="s">
        <v>329</v>
      </c>
      <c r="J7" s="10" t="s">
        <v>327</v>
      </c>
    </row>
    <row r="8" spans="3:10" x14ac:dyDescent="0.25">
      <c r="C8" s="4" t="s">
        <v>2</v>
      </c>
      <c r="D8" s="4" t="s">
        <v>0</v>
      </c>
      <c r="E8" s="5">
        <v>77600</v>
      </c>
      <c r="F8" s="4" t="s">
        <v>1</v>
      </c>
      <c r="G8" s="4" t="s">
        <v>3</v>
      </c>
      <c r="H8" s="6">
        <v>7908.66</v>
      </c>
      <c r="I8" s="7">
        <f t="shared" ref="I8:I71" si="0">C8-D8</f>
        <v>62</v>
      </c>
      <c r="J8" s="8">
        <f>I8*H8</f>
        <v>490336.92</v>
      </c>
    </row>
    <row r="9" spans="3:10" x14ac:dyDescent="0.25">
      <c r="C9" s="4" t="s">
        <v>2</v>
      </c>
      <c r="D9" s="4" t="s">
        <v>6</v>
      </c>
      <c r="E9" s="5">
        <v>152020</v>
      </c>
      <c r="F9" s="4" t="s">
        <v>5</v>
      </c>
      <c r="G9" s="4" t="s">
        <v>7</v>
      </c>
      <c r="H9" s="6">
        <v>103872.52</v>
      </c>
      <c r="I9" s="7">
        <f t="shared" si="0"/>
        <v>1</v>
      </c>
      <c r="J9" s="8">
        <f t="shared" ref="J9:J72" si="1">I9*H9</f>
        <v>103872.52</v>
      </c>
    </row>
    <row r="10" spans="3:10" x14ac:dyDescent="0.25">
      <c r="C10" s="4" t="s">
        <v>2</v>
      </c>
      <c r="D10" s="4" t="s">
        <v>8</v>
      </c>
      <c r="E10" s="5">
        <v>78247</v>
      </c>
      <c r="F10" s="4" t="s">
        <v>1</v>
      </c>
      <c r="G10" s="4" t="s">
        <v>3</v>
      </c>
      <c r="H10" s="6">
        <v>300</v>
      </c>
      <c r="I10" s="7">
        <f t="shared" si="0"/>
        <v>29</v>
      </c>
      <c r="J10" s="8">
        <f t="shared" si="1"/>
        <v>8700</v>
      </c>
    </row>
    <row r="11" spans="3:10" x14ac:dyDescent="0.25">
      <c r="C11" s="4" t="s">
        <v>2</v>
      </c>
      <c r="D11" s="4" t="s">
        <v>4</v>
      </c>
      <c r="E11" s="5">
        <v>78099</v>
      </c>
      <c r="F11" s="4" t="s">
        <v>1</v>
      </c>
      <c r="G11" s="4" t="s">
        <v>3</v>
      </c>
      <c r="H11" s="6">
        <v>9035.68</v>
      </c>
      <c r="I11" s="7">
        <f t="shared" si="0"/>
        <v>31</v>
      </c>
      <c r="J11" s="8">
        <f t="shared" si="1"/>
        <v>280106.08</v>
      </c>
    </row>
    <row r="12" spans="3:10" x14ac:dyDescent="0.25">
      <c r="C12" s="4" t="s">
        <v>2</v>
      </c>
      <c r="D12" s="4" t="s">
        <v>9</v>
      </c>
      <c r="E12" s="5">
        <v>3880</v>
      </c>
      <c r="F12" s="4" t="s">
        <v>10</v>
      </c>
      <c r="G12" s="4" t="s">
        <v>11</v>
      </c>
      <c r="H12" s="6">
        <v>4.1500000000000004</v>
      </c>
      <c r="I12" s="7">
        <f t="shared" si="0"/>
        <v>26</v>
      </c>
      <c r="J12" s="8">
        <f t="shared" si="1"/>
        <v>107.9</v>
      </c>
    </row>
    <row r="13" spans="3:10" x14ac:dyDescent="0.25">
      <c r="C13" s="4" t="s">
        <v>2</v>
      </c>
      <c r="D13" s="4" t="s">
        <v>2</v>
      </c>
      <c r="E13" s="5">
        <v>130752</v>
      </c>
      <c r="F13" s="4" t="s">
        <v>12</v>
      </c>
      <c r="G13" s="4" t="s">
        <v>13</v>
      </c>
      <c r="H13" s="6">
        <v>3163.29</v>
      </c>
      <c r="I13" s="7">
        <f t="shared" si="0"/>
        <v>0</v>
      </c>
      <c r="J13" s="8">
        <f t="shared" si="1"/>
        <v>0</v>
      </c>
    </row>
    <row r="14" spans="3:10" x14ac:dyDescent="0.25">
      <c r="C14" s="4" t="s">
        <v>2</v>
      </c>
      <c r="D14" s="4" t="s">
        <v>2</v>
      </c>
      <c r="E14" s="5">
        <v>123006</v>
      </c>
      <c r="F14" s="4" t="s">
        <v>1</v>
      </c>
      <c r="G14" s="4" t="s">
        <v>3</v>
      </c>
      <c r="H14" s="6">
        <v>13</v>
      </c>
      <c r="I14" s="7">
        <f t="shared" si="0"/>
        <v>0</v>
      </c>
      <c r="J14" s="8">
        <f t="shared" si="1"/>
        <v>0</v>
      </c>
    </row>
    <row r="15" spans="3:10" x14ac:dyDescent="0.25">
      <c r="C15" s="4" t="s">
        <v>2</v>
      </c>
      <c r="D15" s="4" t="s">
        <v>6</v>
      </c>
      <c r="E15" s="5">
        <v>1147</v>
      </c>
      <c r="F15" s="4" t="s">
        <v>14</v>
      </c>
      <c r="G15" s="4" t="s">
        <v>11</v>
      </c>
      <c r="H15" s="6">
        <v>68</v>
      </c>
      <c r="I15" s="7">
        <f t="shared" si="0"/>
        <v>1</v>
      </c>
      <c r="J15" s="8">
        <f t="shared" si="1"/>
        <v>68</v>
      </c>
    </row>
    <row r="16" spans="3:10" x14ac:dyDescent="0.25">
      <c r="C16" s="4" t="s">
        <v>2</v>
      </c>
      <c r="D16" s="4" t="s">
        <v>6</v>
      </c>
      <c r="E16" s="5">
        <v>78738</v>
      </c>
      <c r="F16" s="4" t="s">
        <v>1</v>
      </c>
      <c r="G16" s="4" t="s">
        <v>3</v>
      </c>
      <c r="H16" s="6">
        <v>1174.32</v>
      </c>
      <c r="I16" s="7">
        <f t="shared" si="0"/>
        <v>1</v>
      </c>
      <c r="J16" s="8">
        <f t="shared" si="1"/>
        <v>1174.32</v>
      </c>
    </row>
    <row r="17" spans="3:10" x14ac:dyDescent="0.25">
      <c r="C17" s="4" t="s">
        <v>18</v>
      </c>
      <c r="D17" s="4" t="s">
        <v>17</v>
      </c>
      <c r="E17" s="5">
        <v>632020</v>
      </c>
      <c r="F17" s="4" t="s">
        <v>16</v>
      </c>
      <c r="G17" s="4" t="s">
        <v>11</v>
      </c>
      <c r="H17" s="6">
        <v>436.96</v>
      </c>
      <c r="I17" s="7">
        <f t="shared" si="0"/>
        <v>159</v>
      </c>
      <c r="J17" s="8">
        <f t="shared" si="1"/>
        <v>69476.639999999999</v>
      </c>
    </row>
    <row r="18" spans="3:10" x14ac:dyDescent="0.25">
      <c r="C18" s="4" t="s">
        <v>18</v>
      </c>
      <c r="D18" s="4" t="s">
        <v>17</v>
      </c>
      <c r="E18" s="5">
        <v>622020</v>
      </c>
      <c r="F18" s="4" t="s">
        <v>16</v>
      </c>
      <c r="G18" s="4" t="s">
        <v>11</v>
      </c>
      <c r="H18" s="6">
        <v>310.5</v>
      </c>
      <c r="I18" s="7">
        <f t="shared" si="0"/>
        <v>159</v>
      </c>
      <c r="J18" s="8">
        <f t="shared" si="1"/>
        <v>49369.5</v>
      </c>
    </row>
    <row r="19" spans="3:10" x14ac:dyDescent="0.25">
      <c r="C19" s="4" t="s">
        <v>18</v>
      </c>
      <c r="D19" s="4" t="s">
        <v>19</v>
      </c>
      <c r="E19" s="5">
        <v>400021</v>
      </c>
      <c r="F19" s="4" t="s">
        <v>20</v>
      </c>
      <c r="G19" s="4" t="s">
        <v>21</v>
      </c>
      <c r="H19" s="6">
        <v>19000</v>
      </c>
      <c r="I19" s="7">
        <f t="shared" si="0"/>
        <v>194</v>
      </c>
      <c r="J19" s="8">
        <f t="shared" si="1"/>
        <v>3686000</v>
      </c>
    </row>
    <row r="20" spans="3:10" x14ac:dyDescent="0.25">
      <c r="C20" s="4" t="s">
        <v>18</v>
      </c>
      <c r="D20" s="4" t="s">
        <v>23</v>
      </c>
      <c r="E20" s="5">
        <v>152020</v>
      </c>
      <c r="F20" s="4" t="s">
        <v>16</v>
      </c>
      <c r="G20" s="4" t="s">
        <v>11</v>
      </c>
      <c r="H20" s="6">
        <v>1356.6</v>
      </c>
      <c r="I20" s="7">
        <f t="shared" si="0"/>
        <v>128</v>
      </c>
      <c r="J20" s="8">
        <f t="shared" si="1"/>
        <v>173644.79999999999</v>
      </c>
    </row>
    <row r="21" spans="3:10" x14ac:dyDescent="0.25">
      <c r="C21" s="4" t="s">
        <v>18</v>
      </c>
      <c r="D21" s="4" t="s">
        <v>23</v>
      </c>
      <c r="E21" s="5">
        <v>142020</v>
      </c>
      <c r="F21" s="4" t="s">
        <v>16</v>
      </c>
      <c r="G21" s="4" t="s">
        <v>11</v>
      </c>
      <c r="H21" s="6">
        <v>234</v>
      </c>
      <c r="I21" s="7">
        <f t="shared" si="0"/>
        <v>128</v>
      </c>
      <c r="J21" s="8">
        <f t="shared" si="1"/>
        <v>29952</v>
      </c>
    </row>
    <row r="22" spans="3:10" x14ac:dyDescent="0.25">
      <c r="C22" s="4" t="s">
        <v>18</v>
      </c>
      <c r="D22" s="4" t="s">
        <v>23</v>
      </c>
      <c r="E22" s="5">
        <v>162020</v>
      </c>
      <c r="F22" s="4" t="s">
        <v>16</v>
      </c>
      <c r="G22" s="4" t="s">
        <v>11</v>
      </c>
      <c r="H22" s="6">
        <v>631.44000000000005</v>
      </c>
      <c r="I22" s="7">
        <f t="shared" si="0"/>
        <v>128</v>
      </c>
      <c r="J22" s="8">
        <f t="shared" si="1"/>
        <v>80824.320000000007</v>
      </c>
    </row>
    <row r="23" spans="3:10" x14ac:dyDescent="0.25">
      <c r="C23" s="4" t="s">
        <v>18</v>
      </c>
      <c r="D23" s="4" t="s">
        <v>23</v>
      </c>
      <c r="E23" s="5">
        <v>172020</v>
      </c>
      <c r="F23" s="4" t="s">
        <v>16</v>
      </c>
      <c r="G23" s="4" t="s">
        <v>11</v>
      </c>
      <c r="H23" s="6">
        <v>609.16999999999996</v>
      </c>
      <c r="I23" s="7">
        <f t="shared" si="0"/>
        <v>128</v>
      </c>
      <c r="J23" s="8">
        <f t="shared" si="1"/>
        <v>77973.759999999995</v>
      </c>
    </row>
    <row r="24" spans="3:10" x14ac:dyDescent="0.25">
      <c r="C24" s="4" t="s">
        <v>18</v>
      </c>
      <c r="D24" s="4" t="s">
        <v>6</v>
      </c>
      <c r="E24" s="5">
        <v>83628</v>
      </c>
      <c r="F24" s="4" t="s">
        <v>24</v>
      </c>
      <c r="G24" s="4" t="s">
        <v>25</v>
      </c>
      <c r="H24" s="6">
        <v>87.22</v>
      </c>
      <c r="I24" s="7">
        <f t="shared" si="0"/>
        <v>6</v>
      </c>
      <c r="J24" s="8">
        <f t="shared" si="1"/>
        <v>523.31999999999994</v>
      </c>
    </row>
    <row r="25" spans="3:10" x14ac:dyDescent="0.25">
      <c r="C25" s="4" t="s">
        <v>18</v>
      </c>
      <c r="D25" s="4" t="s">
        <v>26</v>
      </c>
      <c r="E25" s="5">
        <v>87028</v>
      </c>
      <c r="F25" s="4" t="s">
        <v>24</v>
      </c>
      <c r="G25" s="4" t="s">
        <v>25</v>
      </c>
      <c r="H25" s="6">
        <v>2516.92</v>
      </c>
      <c r="I25" s="7">
        <f t="shared" si="0"/>
        <v>-1</v>
      </c>
      <c r="J25" s="8">
        <f t="shared" si="1"/>
        <v>-2516.92</v>
      </c>
    </row>
    <row r="26" spans="3:10" x14ac:dyDescent="0.25">
      <c r="C26" s="4" t="s">
        <v>18</v>
      </c>
      <c r="D26" s="4" t="s">
        <v>18</v>
      </c>
      <c r="E26" s="5">
        <v>524890</v>
      </c>
      <c r="F26" s="4" t="s">
        <v>27</v>
      </c>
      <c r="G26" s="4" t="s">
        <v>28</v>
      </c>
      <c r="H26" s="6">
        <v>7363.5</v>
      </c>
      <c r="I26" s="7">
        <f t="shared" si="0"/>
        <v>0</v>
      </c>
      <c r="J26" s="8">
        <f t="shared" si="1"/>
        <v>0</v>
      </c>
    </row>
    <row r="27" spans="3:10" x14ac:dyDescent="0.25">
      <c r="C27" s="4" t="s">
        <v>18</v>
      </c>
      <c r="D27" s="4" t="s">
        <v>6</v>
      </c>
      <c r="E27" s="5">
        <v>79524</v>
      </c>
      <c r="F27" s="4" t="s">
        <v>1</v>
      </c>
      <c r="G27" s="4" t="s">
        <v>29</v>
      </c>
      <c r="H27" s="6">
        <v>48802.03</v>
      </c>
      <c r="I27" s="7">
        <f t="shared" si="0"/>
        <v>6</v>
      </c>
      <c r="J27" s="8">
        <f t="shared" si="1"/>
        <v>292812.18</v>
      </c>
    </row>
    <row r="28" spans="3:10" x14ac:dyDescent="0.25">
      <c r="C28" s="4" t="s">
        <v>18</v>
      </c>
      <c r="D28" s="4" t="s">
        <v>2</v>
      </c>
      <c r="E28" s="5">
        <v>79523</v>
      </c>
      <c r="F28" s="4" t="s">
        <v>1</v>
      </c>
      <c r="G28" s="4" t="s">
        <v>3</v>
      </c>
      <c r="H28" s="6">
        <v>93</v>
      </c>
      <c r="I28" s="7">
        <f t="shared" si="0"/>
        <v>5</v>
      </c>
      <c r="J28" s="8">
        <f t="shared" si="1"/>
        <v>465</v>
      </c>
    </row>
    <row r="29" spans="3:10" x14ac:dyDescent="0.25">
      <c r="C29" s="4" t="s">
        <v>26</v>
      </c>
      <c r="D29" s="4" t="s">
        <v>4</v>
      </c>
      <c r="E29" s="5">
        <v>87</v>
      </c>
      <c r="F29" s="4" t="s">
        <v>30</v>
      </c>
      <c r="G29" s="4" t="s">
        <v>31</v>
      </c>
      <c r="H29" s="6">
        <v>397</v>
      </c>
      <c r="I29" s="7">
        <f t="shared" si="0"/>
        <v>37</v>
      </c>
      <c r="J29" s="8">
        <f t="shared" si="1"/>
        <v>14689</v>
      </c>
    </row>
    <row r="30" spans="3:10" x14ac:dyDescent="0.25">
      <c r="C30" s="4" t="s">
        <v>26</v>
      </c>
      <c r="D30" s="4" t="s">
        <v>33</v>
      </c>
      <c r="E30" s="5">
        <v>166</v>
      </c>
      <c r="F30" s="4" t="s">
        <v>32</v>
      </c>
      <c r="G30" s="4" t="s">
        <v>11</v>
      </c>
      <c r="H30" s="6">
        <v>4042.35</v>
      </c>
      <c r="I30" s="7">
        <f t="shared" si="0"/>
        <v>161</v>
      </c>
      <c r="J30" s="8">
        <f t="shared" si="1"/>
        <v>650818.35</v>
      </c>
    </row>
    <row r="31" spans="3:10" x14ac:dyDescent="0.25">
      <c r="C31" s="4" t="s">
        <v>26</v>
      </c>
      <c r="D31" s="4" t="s">
        <v>23</v>
      </c>
      <c r="E31" s="5">
        <v>2719</v>
      </c>
      <c r="F31" s="4" t="s">
        <v>34</v>
      </c>
      <c r="G31" s="4" t="s">
        <v>11</v>
      </c>
      <c r="H31" s="6">
        <v>795.64</v>
      </c>
      <c r="I31" s="7">
        <f t="shared" si="0"/>
        <v>129</v>
      </c>
      <c r="J31" s="8">
        <f t="shared" si="1"/>
        <v>102637.56</v>
      </c>
    </row>
    <row r="32" spans="3:10" x14ac:dyDescent="0.25">
      <c r="C32" s="4" t="s">
        <v>26</v>
      </c>
      <c r="D32" s="4" t="s">
        <v>35</v>
      </c>
      <c r="E32" s="5">
        <v>2886</v>
      </c>
      <c r="F32" s="4" t="s">
        <v>34</v>
      </c>
      <c r="G32" s="4" t="s">
        <v>11</v>
      </c>
      <c r="H32" s="6">
        <v>1874.3</v>
      </c>
      <c r="I32" s="7">
        <f t="shared" si="0"/>
        <v>99</v>
      </c>
      <c r="J32" s="8">
        <f t="shared" si="1"/>
        <v>185555.69999999998</v>
      </c>
    </row>
    <row r="33" spans="3:10" x14ac:dyDescent="0.25">
      <c r="C33" s="4" t="s">
        <v>26</v>
      </c>
      <c r="D33" s="4" t="s">
        <v>36</v>
      </c>
      <c r="E33" s="5">
        <v>336</v>
      </c>
      <c r="F33" s="4" t="s">
        <v>32</v>
      </c>
      <c r="G33" s="4" t="s">
        <v>11</v>
      </c>
      <c r="H33" s="6">
        <v>2449.2199999999998</v>
      </c>
      <c r="I33" s="7">
        <f t="shared" si="0"/>
        <v>100</v>
      </c>
      <c r="J33" s="8">
        <f t="shared" si="1"/>
        <v>244921.99999999997</v>
      </c>
    </row>
    <row r="34" spans="3:10" x14ac:dyDescent="0.25">
      <c r="C34" s="4" t="s">
        <v>26</v>
      </c>
      <c r="D34" s="4" t="s">
        <v>35</v>
      </c>
      <c r="E34" s="5">
        <v>17323</v>
      </c>
      <c r="F34" s="4" t="s">
        <v>34</v>
      </c>
      <c r="G34" s="4" t="s">
        <v>11</v>
      </c>
      <c r="H34" s="6">
        <v>264</v>
      </c>
      <c r="I34" s="7">
        <f t="shared" si="0"/>
        <v>99</v>
      </c>
      <c r="J34" s="8">
        <f t="shared" si="1"/>
        <v>26136</v>
      </c>
    </row>
    <row r="35" spans="3:10" x14ac:dyDescent="0.25">
      <c r="C35" s="4" t="s">
        <v>26</v>
      </c>
      <c r="D35" s="4" t="s">
        <v>4</v>
      </c>
      <c r="E35" s="5">
        <v>18115</v>
      </c>
      <c r="F35" s="4" t="s">
        <v>37</v>
      </c>
      <c r="G35" s="4" t="s">
        <v>38</v>
      </c>
      <c r="H35" s="6">
        <v>1090</v>
      </c>
      <c r="I35" s="7">
        <f t="shared" si="0"/>
        <v>37</v>
      </c>
      <c r="J35" s="8">
        <f t="shared" si="1"/>
        <v>40330</v>
      </c>
    </row>
    <row r="36" spans="3:10" x14ac:dyDescent="0.25">
      <c r="C36" s="4" t="s">
        <v>26</v>
      </c>
      <c r="D36" s="4" t="s">
        <v>4</v>
      </c>
      <c r="E36" s="5">
        <v>18410</v>
      </c>
      <c r="F36" s="4" t="s">
        <v>37</v>
      </c>
      <c r="G36" s="4" t="s">
        <v>38</v>
      </c>
      <c r="H36" s="6">
        <v>1635</v>
      </c>
      <c r="I36" s="7">
        <f t="shared" si="0"/>
        <v>37</v>
      </c>
      <c r="J36" s="8">
        <f t="shared" si="1"/>
        <v>60495</v>
      </c>
    </row>
    <row r="37" spans="3:10" x14ac:dyDescent="0.25">
      <c r="C37" s="4" t="s">
        <v>26</v>
      </c>
      <c r="D37" s="4" t="s">
        <v>4</v>
      </c>
      <c r="E37" s="5">
        <v>19006</v>
      </c>
      <c r="F37" s="4" t="s">
        <v>37</v>
      </c>
      <c r="G37" s="4" t="s">
        <v>38</v>
      </c>
      <c r="H37" s="6">
        <v>1090</v>
      </c>
      <c r="I37" s="7">
        <f t="shared" si="0"/>
        <v>37</v>
      </c>
      <c r="J37" s="8">
        <f t="shared" si="1"/>
        <v>40330</v>
      </c>
    </row>
    <row r="38" spans="3:10" x14ac:dyDescent="0.25">
      <c r="C38" s="4" t="s">
        <v>26</v>
      </c>
      <c r="D38" s="4" t="s">
        <v>4</v>
      </c>
      <c r="E38" s="5">
        <v>19055</v>
      </c>
      <c r="F38" s="4" t="s">
        <v>37</v>
      </c>
      <c r="G38" s="4" t="s">
        <v>38</v>
      </c>
      <c r="H38" s="6">
        <v>1090</v>
      </c>
      <c r="I38" s="7">
        <f t="shared" si="0"/>
        <v>37</v>
      </c>
      <c r="J38" s="8">
        <f t="shared" si="1"/>
        <v>40330</v>
      </c>
    </row>
    <row r="39" spans="3:10" x14ac:dyDescent="0.25">
      <c r="C39" s="4" t="s">
        <v>26</v>
      </c>
      <c r="D39" s="4" t="s">
        <v>39</v>
      </c>
      <c r="E39" s="5">
        <v>192020</v>
      </c>
      <c r="F39" s="4" t="s">
        <v>40</v>
      </c>
      <c r="G39" s="4" t="s">
        <v>11</v>
      </c>
      <c r="H39" s="6">
        <v>27.5</v>
      </c>
      <c r="I39" s="7">
        <f t="shared" si="0"/>
        <v>26</v>
      </c>
      <c r="J39" s="8">
        <f t="shared" si="1"/>
        <v>715</v>
      </c>
    </row>
    <row r="40" spans="3:10" x14ac:dyDescent="0.25">
      <c r="C40" s="4" t="s">
        <v>42</v>
      </c>
      <c r="D40" s="4" t="s">
        <v>17</v>
      </c>
      <c r="E40" s="5">
        <v>872020</v>
      </c>
      <c r="F40" s="4" t="s">
        <v>41</v>
      </c>
      <c r="G40" s="4" t="s">
        <v>11</v>
      </c>
      <c r="H40" s="6">
        <v>1381.6</v>
      </c>
      <c r="I40" s="7">
        <f t="shared" si="0"/>
        <v>161</v>
      </c>
      <c r="J40" s="8">
        <f t="shared" si="1"/>
        <v>222437.59999999998</v>
      </c>
    </row>
    <row r="41" spans="3:10" x14ac:dyDescent="0.25">
      <c r="C41" s="4" t="s">
        <v>42</v>
      </c>
      <c r="D41" s="4" t="s">
        <v>23</v>
      </c>
      <c r="E41" s="5">
        <v>852020</v>
      </c>
      <c r="F41" s="4" t="s">
        <v>41</v>
      </c>
      <c r="G41" s="4" t="s">
        <v>11</v>
      </c>
      <c r="H41" s="6">
        <v>141.44999999999999</v>
      </c>
      <c r="I41" s="7">
        <f t="shared" si="0"/>
        <v>130</v>
      </c>
      <c r="J41" s="8">
        <f t="shared" si="1"/>
        <v>18388.5</v>
      </c>
    </row>
    <row r="42" spans="3:10" x14ac:dyDescent="0.25">
      <c r="C42" s="4" t="s">
        <v>42</v>
      </c>
      <c r="D42" s="4" t="s">
        <v>23</v>
      </c>
      <c r="E42" s="5">
        <v>862020</v>
      </c>
      <c r="F42" s="4" t="s">
        <v>41</v>
      </c>
      <c r="G42" s="4" t="s">
        <v>11</v>
      </c>
      <c r="H42" s="6">
        <v>177.6</v>
      </c>
      <c r="I42" s="7">
        <f t="shared" si="0"/>
        <v>130</v>
      </c>
      <c r="J42" s="8">
        <f t="shared" si="1"/>
        <v>23088</v>
      </c>
    </row>
    <row r="43" spans="3:10" x14ac:dyDescent="0.25">
      <c r="C43" s="4" t="s">
        <v>42</v>
      </c>
      <c r="D43" s="4" t="s">
        <v>23</v>
      </c>
      <c r="E43" s="5">
        <v>872020</v>
      </c>
      <c r="F43" s="4" t="s">
        <v>41</v>
      </c>
      <c r="G43" s="4" t="s">
        <v>11</v>
      </c>
      <c r="H43" s="6">
        <v>1347.5</v>
      </c>
      <c r="I43" s="7">
        <f t="shared" si="0"/>
        <v>130</v>
      </c>
      <c r="J43" s="8">
        <f t="shared" si="1"/>
        <v>175175</v>
      </c>
    </row>
    <row r="44" spans="3:10" x14ac:dyDescent="0.25">
      <c r="C44" s="4" t="s">
        <v>42</v>
      </c>
      <c r="D44" s="4" t="s">
        <v>23</v>
      </c>
      <c r="E44" s="5">
        <v>882020</v>
      </c>
      <c r="F44" s="4" t="s">
        <v>41</v>
      </c>
      <c r="G44" s="4" t="s">
        <v>11</v>
      </c>
      <c r="H44" s="6">
        <v>551.25</v>
      </c>
      <c r="I44" s="7">
        <f t="shared" si="0"/>
        <v>130</v>
      </c>
      <c r="J44" s="8">
        <f t="shared" si="1"/>
        <v>71662.5</v>
      </c>
    </row>
    <row r="45" spans="3:10" x14ac:dyDescent="0.25">
      <c r="C45" s="4" t="s">
        <v>42</v>
      </c>
      <c r="D45" s="4" t="s">
        <v>23</v>
      </c>
      <c r="E45" s="5">
        <v>892020</v>
      </c>
      <c r="F45" s="4" t="s">
        <v>41</v>
      </c>
      <c r="G45" s="4" t="s">
        <v>11</v>
      </c>
      <c r="H45" s="6">
        <v>2054.3200000000002</v>
      </c>
      <c r="I45" s="7">
        <f t="shared" si="0"/>
        <v>130</v>
      </c>
      <c r="J45" s="8">
        <f t="shared" si="1"/>
        <v>267061.60000000003</v>
      </c>
    </row>
    <row r="46" spans="3:10" x14ac:dyDescent="0.25">
      <c r="C46" s="4" t="s">
        <v>42</v>
      </c>
      <c r="D46" s="4" t="s">
        <v>23</v>
      </c>
      <c r="E46" s="5">
        <v>902020</v>
      </c>
      <c r="F46" s="4" t="s">
        <v>41</v>
      </c>
      <c r="G46" s="4" t="s">
        <v>11</v>
      </c>
      <c r="H46" s="6">
        <v>44.1</v>
      </c>
      <c r="I46" s="7">
        <f t="shared" si="0"/>
        <v>130</v>
      </c>
      <c r="J46" s="8">
        <f t="shared" si="1"/>
        <v>5733</v>
      </c>
    </row>
    <row r="47" spans="3:10" x14ac:dyDescent="0.25">
      <c r="C47" s="4" t="s">
        <v>42</v>
      </c>
      <c r="D47" s="4" t="s">
        <v>45</v>
      </c>
      <c r="E47" s="5">
        <v>601000</v>
      </c>
      <c r="F47" s="4" t="s">
        <v>44</v>
      </c>
      <c r="G47" s="4" t="s">
        <v>46</v>
      </c>
      <c r="H47" s="6">
        <v>8</v>
      </c>
      <c r="I47" s="7">
        <f t="shared" si="0"/>
        <v>-1</v>
      </c>
      <c r="J47" s="8">
        <f t="shared" si="1"/>
        <v>-8</v>
      </c>
    </row>
    <row r="48" spans="3:10" x14ac:dyDescent="0.25">
      <c r="C48" s="4" t="s">
        <v>42</v>
      </c>
      <c r="D48" s="4" t="s">
        <v>47</v>
      </c>
      <c r="E48" s="5">
        <v>752020</v>
      </c>
      <c r="F48" s="4" t="s">
        <v>48</v>
      </c>
      <c r="G48" s="4" t="s">
        <v>11</v>
      </c>
      <c r="H48" s="6">
        <v>40.74</v>
      </c>
      <c r="I48" s="7">
        <f t="shared" si="0"/>
        <v>16</v>
      </c>
      <c r="J48" s="8">
        <f t="shared" si="1"/>
        <v>651.84</v>
      </c>
    </row>
    <row r="49" spans="3:10" x14ac:dyDescent="0.25">
      <c r="C49" s="4" t="s">
        <v>50</v>
      </c>
      <c r="D49" s="4" t="s">
        <v>0</v>
      </c>
      <c r="E49" s="5">
        <v>232020</v>
      </c>
      <c r="F49" s="4" t="s">
        <v>49</v>
      </c>
      <c r="G49" s="4" t="s">
        <v>51</v>
      </c>
      <c r="H49" s="6">
        <v>986.7</v>
      </c>
      <c r="I49" s="7">
        <f t="shared" si="0"/>
        <v>73</v>
      </c>
      <c r="J49" s="8">
        <f t="shared" si="1"/>
        <v>72029.100000000006</v>
      </c>
    </row>
    <row r="50" spans="3:10" x14ac:dyDescent="0.25">
      <c r="C50" s="4" t="s">
        <v>50</v>
      </c>
      <c r="D50" s="4" t="s">
        <v>4</v>
      </c>
      <c r="E50" s="5">
        <v>302020</v>
      </c>
      <c r="F50" s="4" t="s">
        <v>49</v>
      </c>
      <c r="G50" s="4" t="s">
        <v>51</v>
      </c>
      <c r="H50" s="6">
        <v>448.5</v>
      </c>
      <c r="I50" s="7">
        <f t="shared" si="0"/>
        <v>42</v>
      </c>
      <c r="J50" s="8">
        <f t="shared" si="1"/>
        <v>18837</v>
      </c>
    </row>
    <row r="51" spans="3:10" x14ac:dyDescent="0.25">
      <c r="C51" s="4" t="s">
        <v>50</v>
      </c>
      <c r="D51" s="4" t="s">
        <v>42</v>
      </c>
      <c r="E51" s="5">
        <v>28</v>
      </c>
      <c r="F51" s="4" t="s">
        <v>52</v>
      </c>
      <c r="G51" s="4" t="s">
        <v>318</v>
      </c>
      <c r="H51" s="6">
        <v>2383.66</v>
      </c>
      <c r="I51" s="7">
        <f t="shared" si="0"/>
        <v>4</v>
      </c>
      <c r="J51" s="8">
        <f t="shared" si="1"/>
        <v>9534.64</v>
      </c>
    </row>
    <row r="52" spans="3:10" x14ac:dyDescent="0.25">
      <c r="C52" s="4" t="s">
        <v>54</v>
      </c>
      <c r="D52" s="4" t="s">
        <v>35</v>
      </c>
      <c r="E52" s="5">
        <v>77</v>
      </c>
      <c r="F52" s="4" t="s">
        <v>53</v>
      </c>
      <c r="G52" s="4" t="s">
        <v>11</v>
      </c>
      <c r="H52" s="6">
        <v>2306</v>
      </c>
      <c r="I52" s="7">
        <f t="shared" si="0"/>
        <v>106</v>
      </c>
      <c r="J52" s="8">
        <f t="shared" si="1"/>
        <v>244436</v>
      </c>
    </row>
    <row r="53" spans="3:10" x14ac:dyDescent="0.25">
      <c r="C53" s="4" t="s">
        <v>54</v>
      </c>
      <c r="D53" s="4" t="s">
        <v>23</v>
      </c>
      <c r="E53" s="5">
        <v>1995</v>
      </c>
      <c r="F53" s="4" t="s">
        <v>55</v>
      </c>
      <c r="G53" s="4" t="s">
        <v>31</v>
      </c>
      <c r="H53" s="6">
        <v>660.35</v>
      </c>
      <c r="I53" s="7">
        <f t="shared" si="0"/>
        <v>136</v>
      </c>
      <c r="J53" s="8">
        <f t="shared" si="1"/>
        <v>89807.6</v>
      </c>
    </row>
    <row r="54" spans="3:10" x14ac:dyDescent="0.25">
      <c r="C54" s="4" t="s">
        <v>54</v>
      </c>
      <c r="D54" s="4" t="s">
        <v>0</v>
      </c>
      <c r="E54" s="5">
        <v>232020</v>
      </c>
      <c r="F54" s="4" t="s">
        <v>49</v>
      </c>
      <c r="G54" s="4" t="s">
        <v>51</v>
      </c>
      <c r="H54" s="6">
        <v>10260.459999999999</v>
      </c>
      <c r="I54" s="7">
        <f t="shared" si="0"/>
        <v>75</v>
      </c>
      <c r="J54" s="8">
        <f t="shared" si="1"/>
        <v>769534.49999999988</v>
      </c>
    </row>
    <row r="55" spans="3:10" x14ac:dyDescent="0.25">
      <c r="C55" s="4" t="s">
        <v>54</v>
      </c>
      <c r="D55" s="4" t="s">
        <v>0</v>
      </c>
      <c r="E55" s="5">
        <v>322020</v>
      </c>
      <c r="F55" s="4" t="s">
        <v>49</v>
      </c>
      <c r="G55" s="4" t="s">
        <v>56</v>
      </c>
      <c r="H55" s="6">
        <v>289.8</v>
      </c>
      <c r="I55" s="7">
        <f t="shared" si="0"/>
        <v>75</v>
      </c>
      <c r="J55" s="8">
        <f t="shared" si="1"/>
        <v>21735</v>
      </c>
    </row>
    <row r="56" spans="3:10" x14ac:dyDescent="0.25">
      <c r="C56" s="4" t="s">
        <v>54</v>
      </c>
      <c r="D56" s="4" t="s">
        <v>4</v>
      </c>
      <c r="E56" s="5">
        <v>302020</v>
      </c>
      <c r="F56" s="4" t="s">
        <v>49</v>
      </c>
      <c r="G56" s="4" t="s">
        <v>51</v>
      </c>
      <c r="H56" s="6">
        <v>11082.33</v>
      </c>
      <c r="I56" s="7">
        <f t="shared" si="0"/>
        <v>44</v>
      </c>
      <c r="J56" s="8">
        <f t="shared" si="1"/>
        <v>487622.52</v>
      </c>
    </row>
    <row r="57" spans="3:10" x14ac:dyDescent="0.25">
      <c r="C57" s="4" t="s">
        <v>54</v>
      </c>
      <c r="D57" s="4" t="s">
        <v>0</v>
      </c>
      <c r="E57" s="5">
        <v>2648</v>
      </c>
      <c r="F57" s="4" t="s">
        <v>55</v>
      </c>
      <c r="G57" s="4" t="s">
        <v>31</v>
      </c>
      <c r="H57" s="6">
        <v>1506.7</v>
      </c>
      <c r="I57" s="7">
        <f t="shared" si="0"/>
        <v>75</v>
      </c>
      <c r="J57" s="8">
        <f t="shared" si="1"/>
        <v>113002.5</v>
      </c>
    </row>
    <row r="58" spans="3:10" x14ac:dyDescent="0.25">
      <c r="C58" s="4" t="s">
        <v>54</v>
      </c>
      <c r="D58" s="4" t="s">
        <v>0</v>
      </c>
      <c r="E58" s="5">
        <v>2647</v>
      </c>
      <c r="F58" s="4" t="s">
        <v>55</v>
      </c>
      <c r="G58" s="4" t="s">
        <v>31</v>
      </c>
      <c r="H58" s="6">
        <v>13908.02</v>
      </c>
      <c r="I58" s="7">
        <f t="shared" si="0"/>
        <v>75</v>
      </c>
      <c r="J58" s="8">
        <f t="shared" si="1"/>
        <v>1043101.5</v>
      </c>
    </row>
    <row r="59" spans="3:10" x14ac:dyDescent="0.25">
      <c r="C59" s="4" t="s">
        <v>54</v>
      </c>
      <c r="D59" s="4" t="s">
        <v>4</v>
      </c>
      <c r="E59" s="5">
        <v>382020</v>
      </c>
      <c r="F59" s="4" t="s">
        <v>49</v>
      </c>
      <c r="G59" s="4" t="s">
        <v>56</v>
      </c>
      <c r="H59" s="6">
        <v>319.2</v>
      </c>
      <c r="I59" s="7">
        <f t="shared" si="0"/>
        <v>44</v>
      </c>
      <c r="J59" s="8">
        <f t="shared" si="1"/>
        <v>14044.8</v>
      </c>
    </row>
    <row r="60" spans="3:10" x14ac:dyDescent="0.25">
      <c r="C60" s="4" t="s">
        <v>54</v>
      </c>
      <c r="D60" s="4" t="s">
        <v>57</v>
      </c>
      <c r="E60" s="5">
        <v>291</v>
      </c>
      <c r="F60" s="4" t="s">
        <v>53</v>
      </c>
      <c r="G60" s="4" t="s">
        <v>58</v>
      </c>
      <c r="H60" s="6">
        <v>20</v>
      </c>
      <c r="I60" s="7">
        <f t="shared" si="0"/>
        <v>-17</v>
      </c>
      <c r="J60" s="8">
        <f t="shared" si="1"/>
        <v>-340</v>
      </c>
    </row>
    <row r="61" spans="3:10" x14ac:dyDescent="0.25">
      <c r="C61" s="4" t="s">
        <v>54</v>
      </c>
      <c r="D61" s="4" t="s">
        <v>60</v>
      </c>
      <c r="E61" s="5">
        <v>642020</v>
      </c>
      <c r="F61" s="4" t="s">
        <v>40</v>
      </c>
      <c r="G61" s="4" t="s">
        <v>11</v>
      </c>
      <c r="H61" s="6">
        <v>165</v>
      </c>
      <c r="I61" s="7">
        <f t="shared" si="0"/>
        <v>-12</v>
      </c>
      <c r="J61" s="8">
        <f t="shared" si="1"/>
        <v>-1980</v>
      </c>
    </row>
    <row r="62" spans="3:10" x14ac:dyDescent="0.25">
      <c r="C62" s="4" t="s">
        <v>61</v>
      </c>
      <c r="D62" s="4" t="s">
        <v>61</v>
      </c>
      <c r="E62" s="5">
        <v>592830</v>
      </c>
      <c r="F62" s="4" t="s">
        <v>62</v>
      </c>
      <c r="G62" s="4" t="s">
        <v>63</v>
      </c>
      <c r="H62" s="6">
        <v>9.9600000000000009</v>
      </c>
      <c r="I62" s="7">
        <f t="shared" si="0"/>
        <v>0</v>
      </c>
      <c r="J62" s="8">
        <f t="shared" si="1"/>
        <v>0</v>
      </c>
    </row>
    <row r="63" spans="3:10" x14ac:dyDescent="0.25">
      <c r="C63" s="4" t="s">
        <v>61</v>
      </c>
      <c r="D63" s="4" t="s">
        <v>64</v>
      </c>
      <c r="E63" s="5">
        <v>9020</v>
      </c>
      <c r="F63" s="4" t="s">
        <v>65</v>
      </c>
      <c r="G63" s="4" t="s">
        <v>11</v>
      </c>
      <c r="H63" s="6">
        <v>7</v>
      </c>
      <c r="I63" s="7">
        <f t="shared" si="0"/>
        <v>-7</v>
      </c>
      <c r="J63" s="8">
        <f t="shared" si="1"/>
        <v>-49</v>
      </c>
    </row>
    <row r="64" spans="3:10" x14ac:dyDescent="0.25">
      <c r="C64" s="4" t="s">
        <v>61</v>
      </c>
      <c r="D64" s="4" t="s">
        <v>61</v>
      </c>
      <c r="E64" s="5">
        <v>1</v>
      </c>
      <c r="F64" s="4" t="s">
        <v>66</v>
      </c>
      <c r="G64" s="4" t="s">
        <v>67</v>
      </c>
      <c r="H64" s="6">
        <v>30</v>
      </c>
      <c r="I64" s="7">
        <f t="shared" si="0"/>
        <v>0</v>
      </c>
      <c r="J64" s="8">
        <f t="shared" si="1"/>
        <v>0</v>
      </c>
    </row>
    <row r="65" spans="3:10" x14ac:dyDescent="0.25">
      <c r="C65" s="4" t="s">
        <v>69</v>
      </c>
      <c r="D65" s="4" t="s">
        <v>61</v>
      </c>
      <c r="E65" s="5">
        <v>443208</v>
      </c>
      <c r="F65" s="4" t="s">
        <v>68</v>
      </c>
      <c r="G65" s="4" t="s">
        <v>38</v>
      </c>
      <c r="H65" s="6">
        <v>27468.9</v>
      </c>
      <c r="I65" s="7">
        <f t="shared" si="0"/>
        <v>1</v>
      </c>
      <c r="J65" s="8">
        <f t="shared" si="1"/>
        <v>27468.9</v>
      </c>
    </row>
    <row r="66" spans="3:10" x14ac:dyDescent="0.25">
      <c r="C66" s="4" t="s">
        <v>69</v>
      </c>
      <c r="D66" s="4" t="s">
        <v>61</v>
      </c>
      <c r="E66" s="5">
        <v>443324</v>
      </c>
      <c r="F66" s="4" t="s">
        <v>68</v>
      </c>
      <c r="G66" s="4" t="s">
        <v>38</v>
      </c>
      <c r="H66" s="6">
        <v>799.96</v>
      </c>
      <c r="I66" s="7">
        <f t="shared" si="0"/>
        <v>1</v>
      </c>
      <c r="J66" s="8">
        <f t="shared" si="1"/>
        <v>799.96</v>
      </c>
    </row>
    <row r="67" spans="3:10" x14ac:dyDescent="0.25">
      <c r="C67" s="4" t="s">
        <v>69</v>
      </c>
      <c r="D67" s="4" t="s">
        <v>61</v>
      </c>
      <c r="E67" s="5">
        <v>443537</v>
      </c>
      <c r="F67" s="4" t="s">
        <v>68</v>
      </c>
      <c r="G67" s="4" t="s">
        <v>38</v>
      </c>
      <c r="H67" s="6">
        <v>56.58</v>
      </c>
      <c r="I67" s="7">
        <f t="shared" si="0"/>
        <v>1</v>
      </c>
      <c r="J67" s="8">
        <f t="shared" si="1"/>
        <v>56.58</v>
      </c>
    </row>
    <row r="68" spans="3:10" x14ac:dyDescent="0.25">
      <c r="C68" s="4" t="s">
        <v>69</v>
      </c>
      <c r="D68" s="4" t="s">
        <v>61</v>
      </c>
      <c r="E68" s="5">
        <v>443209</v>
      </c>
      <c r="F68" s="4" t="s">
        <v>68</v>
      </c>
      <c r="G68" s="4" t="s">
        <v>38</v>
      </c>
      <c r="H68" s="6">
        <v>5118.88</v>
      </c>
      <c r="I68" s="7">
        <f t="shared" si="0"/>
        <v>1</v>
      </c>
      <c r="J68" s="8">
        <f t="shared" si="1"/>
        <v>5118.88</v>
      </c>
    </row>
    <row r="69" spans="3:10" x14ac:dyDescent="0.25">
      <c r="C69" s="4" t="s">
        <v>69</v>
      </c>
      <c r="D69" s="4" t="s">
        <v>70</v>
      </c>
      <c r="E69" s="5">
        <v>10</v>
      </c>
      <c r="F69" s="4" t="s">
        <v>71</v>
      </c>
      <c r="G69" s="4" t="s">
        <v>31</v>
      </c>
      <c r="H69" s="6">
        <v>6971.44</v>
      </c>
      <c r="I69" s="7">
        <f t="shared" si="0"/>
        <v>3</v>
      </c>
      <c r="J69" s="8">
        <f t="shared" si="1"/>
        <v>20914.32</v>
      </c>
    </row>
    <row r="70" spans="3:10" x14ac:dyDescent="0.25">
      <c r="C70" s="4" t="s">
        <v>69</v>
      </c>
      <c r="D70" s="4" t="s">
        <v>70</v>
      </c>
      <c r="E70" s="5">
        <v>11</v>
      </c>
      <c r="F70" s="4" t="s">
        <v>71</v>
      </c>
      <c r="G70" s="4" t="s">
        <v>31</v>
      </c>
      <c r="H70" s="6">
        <v>16100.56</v>
      </c>
      <c r="I70" s="7">
        <f t="shared" si="0"/>
        <v>3</v>
      </c>
      <c r="J70" s="8">
        <f t="shared" si="1"/>
        <v>48301.68</v>
      </c>
    </row>
    <row r="71" spans="3:10" x14ac:dyDescent="0.25">
      <c r="C71" s="4" t="s">
        <v>74</v>
      </c>
      <c r="D71" s="4" t="s">
        <v>74</v>
      </c>
      <c r="E71" s="5">
        <v>331032</v>
      </c>
      <c r="F71" s="4" t="s">
        <v>73</v>
      </c>
      <c r="G71" s="4" t="s">
        <v>75</v>
      </c>
      <c r="H71" s="6">
        <v>32.340000000000003</v>
      </c>
      <c r="I71" s="7">
        <f t="shared" si="0"/>
        <v>0</v>
      </c>
      <c r="J71" s="8">
        <f t="shared" si="1"/>
        <v>0</v>
      </c>
    </row>
    <row r="72" spans="3:10" x14ac:dyDescent="0.25">
      <c r="C72" s="4" t="s">
        <v>74</v>
      </c>
      <c r="D72" s="4" t="s">
        <v>72</v>
      </c>
      <c r="E72" s="5">
        <v>331032</v>
      </c>
      <c r="F72" s="4" t="s">
        <v>73</v>
      </c>
      <c r="G72" s="4" t="s">
        <v>75</v>
      </c>
      <c r="H72" s="6">
        <v>20.5</v>
      </c>
      <c r="I72" s="7">
        <f t="shared" ref="I72:I135" si="2">C72-D72</f>
        <v>67</v>
      </c>
      <c r="J72" s="8">
        <f t="shared" si="1"/>
        <v>1373.5</v>
      </c>
    </row>
    <row r="73" spans="3:10" x14ac:dyDescent="0.25">
      <c r="C73" s="4" t="s">
        <v>74</v>
      </c>
      <c r="D73" s="4" t="s">
        <v>77</v>
      </c>
      <c r="E73" s="5">
        <v>197</v>
      </c>
      <c r="F73" s="4" t="s">
        <v>76</v>
      </c>
      <c r="G73" s="4" t="s">
        <v>78</v>
      </c>
      <c r="H73" s="6">
        <v>5021.8999999999996</v>
      </c>
      <c r="I73" s="7">
        <f t="shared" si="2"/>
        <v>-11</v>
      </c>
      <c r="J73" s="8">
        <f t="shared" ref="J73:J136" si="3">I73*H73</f>
        <v>-55240.899999999994</v>
      </c>
    </row>
    <row r="74" spans="3:10" x14ac:dyDescent="0.25">
      <c r="C74" s="4" t="s">
        <v>74</v>
      </c>
      <c r="D74" s="4" t="s">
        <v>80</v>
      </c>
      <c r="E74" s="5">
        <v>516</v>
      </c>
      <c r="F74" s="4" t="s">
        <v>79</v>
      </c>
      <c r="G74" s="4" t="s">
        <v>81</v>
      </c>
      <c r="H74" s="6">
        <v>8800</v>
      </c>
      <c r="I74" s="7">
        <f t="shared" si="2"/>
        <v>-1</v>
      </c>
      <c r="J74" s="8">
        <f t="shared" si="3"/>
        <v>-8800</v>
      </c>
    </row>
    <row r="75" spans="3:10" x14ac:dyDescent="0.25">
      <c r="C75" s="4" t="s">
        <v>74</v>
      </c>
      <c r="D75" s="4" t="s">
        <v>82</v>
      </c>
      <c r="E75" s="5">
        <v>1104</v>
      </c>
      <c r="F75" s="4" t="s">
        <v>83</v>
      </c>
      <c r="G75" s="4" t="s">
        <v>84</v>
      </c>
      <c r="H75" s="6">
        <v>100</v>
      </c>
      <c r="I75" s="7">
        <f t="shared" si="2"/>
        <v>-8</v>
      </c>
      <c r="J75" s="8">
        <f t="shared" si="3"/>
        <v>-800</v>
      </c>
    </row>
    <row r="76" spans="3:10" x14ac:dyDescent="0.25">
      <c r="C76" s="4" t="s">
        <v>74</v>
      </c>
      <c r="D76" s="4" t="s">
        <v>85</v>
      </c>
      <c r="E76" s="5">
        <v>342133</v>
      </c>
      <c r="F76" s="4" t="s">
        <v>73</v>
      </c>
      <c r="G76" s="4" t="s">
        <v>75</v>
      </c>
      <c r="H76" s="6">
        <v>30</v>
      </c>
      <c r="I76" s="7">
        <f t="shared" si="2"/>
        <v>301</v>
      </c>
      <c r="J76" s="8">
        <f t="shared" si="3"/>
        <v>9030</v>
      </c>
    </row>
    <row r="77" spans="3:10" x14ac:dyDescent="0.25">
      <c r="C77" s="4" t="s">
        <v>59</v>
      </c>
      <c r="D77" s="4" t="s">
        <v>45</v>
      </c>
      <c r="E77" s="5">
        <v>11520</v>
      </c>
      <c r="F77" s="4" t="s">
        <v>86</v>
      </c>
      <c r="G77" s="4" t="s">
        <v>319</v>
      </c>
      <c r="H77" s="6">
        <v>12340</v>
      </c>
      <c r="I77" s="7">
        <f t="shared" si="2"/>
        <v>14</v>
      </c>
      <c r="J77" s="8">
        <f t="shared" si="3"/>
        <v>172760</v>
      </c>
    </row>
    <row r="78" spans="3:10" x14ac:dyDescent="0.25">
      <c r="C78" s="4" t="s">
        <v>59</v>
      </c>
      <c r="D78" s="4" t="s">
        <v>59</v>
      </c>
      <c r="E78" s="5">
        <v>857400</v>
      </c>
      <c r="F78" s="4" t="s">
        <v>73</v>
      </c>
      <c r="G78" s="4" t="s">
        <v>75</v>
      </c>
      <c r="H78" s="6">
        <v>61.42</v>
      </c>
      <c r="I78" s="7">
        <f t="shared" si="2"/>
        <v>0</v>
      </c>
      <c r="J78" s="8">
        <f t="shared" si="3"/>
        <v>0</v>
      </c>
    </row>
    <row r="79" spans="3:10" x14ac:dyDescent="0.25">
      <c r="C79" s="4" t="s">
        <v>60</v>
      </c>
      <c r="D79" s="4" t="s">
        <v>35</v>
      </c>
      <c r="E79" s="5">
        <v>2132</v>
      </c>
      <c r="F79" s="4" t="s">
        <v>87</v>
      </c>
      <c r="G79" s="4" t="s">
        <v>11</v>
      </c>
      <c r="H79" s="6">
        <v>3675</v>
      </c>
      <c r="I79" s="7">
        <f t="shared" si="2"/>
        <v>118</v>
      </c>
      <c r="J79" s="8">
        <f t="shared" si="3"/>
        <v>433650</v>
      </c>
    </row>
    <row r="80" spans="3:10" x14ac:dyDescent="0.25">
      <c r="C80" s="4" t="s">
        <v>60</v>
      </c>
      <c r="D80" s="4" t="s">
        <v>59</v>
      </c>
      <c r="E80" s="5">
        <v>95628</v>
      </c>
      <c r="F80" s="4" t="s">
        <v>24</v>
      </c>
      <c r="G80" s="4" t="s">
        <v>25</v>
      </c>
      <c r="H80" s="6">
        <v>7803.9</v>
      </c>
      <c r="I80" s="7">
        <f t="shared" si="2"/>
        <v>3</v>
      </c>
      <c r="J80" s="8">
        <f t="shared" si="3"/>
        <v>23411.699999999997</v>
      </c>
    </row>
    <row r="81" spans="3:10" x14ac:dyDescent="0.25">
      <c r="C81" s="4" t="s">
        <v>60</v>
      </c>
      <c r="D81" s="4" t="s">
        <v>59</v>
      </c>
      <c r="E81" s="5">
        <v>95728</v>
      </c>
      <c r="F81" s="4" t="s">
        <v>24</v>
      </c>
      <c r="G81" s="4" t="s">
        <v>25</v>
      </c>
      <c r="H81" s="6">
        <v>7661.94</v>
      </c>
      <c r="I81" s="7">
        <f t="shared" si="2"/>
        <v>3</v>
      </c>
      <c r="J81" s="8">
        <f t="shared" si="3"/>
        <v>22985.82</v>
      </c>
    </row>
    <row r="82" spans="3:10" x14ac:dyDescent="0.25">
      <c r="C82" s="4" t="s">
        <v>60</v>
      </c>
      <c r="D82" s="4" t="s">
        <v>60</v>
      </c>
      <c r="E82" s="5">
        <v>15035</v>
      </c>
      <c r="F82" s="4" t="s">
        <v>73</v>
      </c>
      <c r="G82" s="4" t="s">
        <v>75</v>
      </c>
      <c r="H82" s="6">
        <v>2467.12</v>
      </c>
      <c r="I82" s="7">
        <f t="shared" si="2"/>
        <v>0</v>
      </c>
      <c r="J82" s="8">
        <f t="shared" si="3"/>
        <v>0</v>
      </c>
    </row>
    <row r="83" spans="3:10" x14ac:dyDescent="0.25">
      <c r="C83" s="4" t="s">
        <v>60</v>
      </c>
      <c r="D83" s="4" t="s">
        <v>82</v>
      </c>
      <c r="E83" s="5">
        <v>1203</v>
      </c>
      <c r="F83" s="4" t="s">
        <v>89</v>
      </c>
      <c r="G83" s="4" t="s">
        <v>11</v>
      </c>
      <c r="H83" s="6">
        <v>490</v>
      </c>
      <c r="I83" s="7">
        <f t="shared" si="2"/>
        <v>-1</v>
      </c>
      <c r="J83" s="8">
        <f t="shared" si="3"/>
        <v>-490</v>
      </c>
    </row>
    <row r="84" spans="3:10" x14ac:dyDescent="0.25">
      <c r="C84" s="4" t="s">
        <v>60</v>
      </c>
      <c r="D84" s="4" t="s">
        <v>90</v>
      </c>
      <c r="E84" s="5">
        <v>117</v>
      </c>
      <c r="F84" s="4" t="s">
        <v>91</v>
      </c>
      <c r="G84" s="4" t="s">
        <v>92</v>
      </c>
      <c r="H84" s="6">
        <v>2448</v>
      </c>
      <c r="I84" s="7">
        <f t="shared" si="2"/>
        <v>-10</v>
      </c>
      <c r="J84" s="8">
        <f t="shared" si="3"/>
        <v>-24480</v>
      </c>
    </row>
    <row r="85" spans="3:10" x14ac:dyDescent="0.25">
      <c r="C85" s="4" t="s">
        <v>94</v>
      </c>
      <c r="D85" s="4" t="s">
        <v>88</v>
      </c>
      <c r="E85" s="5">
        <v>620201</v>
      </c>
      <c r="F85" s="4" t="s">
        <v>93</v>
      </c>
      <c r="G85" s="4" t="s">
        <v>11</v>
      </c>
      <c r="H85" s="6">
        <v>2260</v>
      </c>
      <c r="I85" s="7">
        <f t="shared" si="2"/>
        <v>35</v>
      </c>
      <c r="J85" s="8">
        <f t="shared" si="3"/>
        <v>79100</v>
      </c>
    </row>
    <row r="86" spans="3:10" x14ac:dyDescent="0.25">
      <c r="C86" s="4" t="s">
        <v>77</v>
      </c>
      <c r="D86" s="4" t="s">
        <v>22</v>
      </c>
      <c r="E86" s="5">
        <v>4</v>
      </c>
      <c r="F86" s="4" t="s">
        <v>95</v>
      </c>
      <c r="G86" s="4" t="s">
        <v>138</v>
      </c>
      <c r="H86" s="6">
        <v>3200</v>
      </c>
      <c r="I86" s="7">
        <f t="shared" si="2"/>
        <v>213</v>
      </c>
      <c r="J86" s="8">
        <f t="shared" si="3"/>
        <v>681600</v>
      </c>
    </row>
    <row r="87" spans="3:10" x14ac:dyDescent="0.25">
      <c r="C87" s="4" t="s">
        <v>77</v>
      </c>
      <c r="D87" s="4" t="s">
        <v>17</v>
      </c>
      <c r="E87" s="5">
        <v>9</v>
      </c>
      <c r="F87" s="4" t="s">
        <v>95</v>
      </c>
      <c r="G87" s="4" t="s">
        <v>138</v>
      </c>
      <c r="H87" s="6">
        <v>2000</v>
      </c>
      <c r="I87" s="7">
        <f t="shared" si="2"/>
        <v>183</v>
      </c>
      <c r="J87" s="8">
        <f t="shared" si="3"/>
        <v>366000</v>
      </c>
    </row>
    <row r="88" spans="3:10" x14ac:dyDescent="0.25">
      <c r="C88" s="4" t="s">
        <v>77</v>
      </c>
      <c r="D88" s="4" t="s">
        <v>97</v>
      </c>
      <c r="E88" s="5">
        <v>572019</v>
      </c>
      <c r="F88" s="4" t="s">
        <v>96</v>
      </c>
      <c r="G88" s="1" t="s">
        <v>320</v>
      </c>
      <c r="H88" s="6">
        <v>6832.67</v>
      </c>
      <c r="I88" s="7">
        <f t="shared" si="2"/>
        <v>31</v>
      </c>
      <c r="J88" s="8">
        <f t="shared" si="3"/>
        <v>211812.77</v>
      </c>
    </row>
    <row r="89" spans="3:10" x14ac:dyDescent="0.25">
      <c r="C89" s="4" t="s">
        <v>77</v>
      </c>
      <c r="D89" s="4" t="s">
        <v>97</v>
      </c>
      <c r="E89" s="5">
        <v>582019</v>
      </c>
      <c r="F89" s="4" t="s">
        <v>96</v>
      </c>
      <c r="G89" s="1" t="s">
        <v>320</v>
      </c>
      <c r="H89" s="6">
        <v>6832.67</v>
      </c>
      <c r="I89" s="7">
        <f t="shared" si="2"/>
        <v>31</v>
      </c>
      <c r="J89" s="8">
        <f t="shared" si="3"/>
        <v>211812.77</v>
      </c>
    </row>
    <row r="90" spans="3:10" x14ac:dyDescent="0.25">
      <c r="C90" s="4" t="s">
        <v>77</v>
      </c>
      <c r="D90" s="4" t="s">
        <v>97</v>
      </c>
      <c r="E90" s="5">
        <v>592019</v>
      </c>
      <c r="F90" s="4" t="s">
        <v>96</v>
      </c>
      <c r="G90" s="1" t="s">
        <v>320</v>
      </c>
      <c r="H90" s="6">
        <v>4267.67</v>
      </c>
      <c r="I90" s="7">
        <f t="shared" si="2"/>
        <v>31</v>
      </c>
      <c r="J90" s="8">
        <f t="shared" si="3"/>
        <v>132297.76999999999</v>
      </c>
    </row>
    <row r="91" spans="3:10" x14ac:dyDescent="0.25">
      <c r="C91" s="4" t="s">
        <v>77</v>
      </c>
      <c r="D91" s="4" t="s">
        <v>98</v>
      </c>
      <c r="E91" s="5">
        <v>602019</v>
      </c>
      <c r="F91" s="4" t="s">
        <v>96</v>
      </c>
      <c r="G91" s="1" t="s">
        <v>320</v>
      </c>
      <c r="H91" s="6">
        <v>6832.67</v>
      </c>
      <c r="I91" s="7">
        <f t="shared" si="2"/>
        <v>549</v>
      </c>
      <c r="J91" s="8">
        <f t="shared" si="3"/>
        <v>3751135.83</v>
      </c>
    </row>
    <row r="92" spans="3:10" x14ac:dyDescent="0.25">
      <c r="C92" s="4" t="s">
        <v>77</v>
      </c>
      <c r="D92" s="4" t="s">
        <v>98</v>
      </c>
      <c r="E92" s="5">
        <v>612019</v>
      </c>
      <c r="F92" s="4" t="s">
        <v>96</v>
      </c>
      <c r="G92" s="1" t="s">
        <v>320</v>
      </c>
      <c r="H92" s="6">
        <v>6832.67</v>
      </c>
      <c r="I92" s="7">
        <f t="shared" si="2"/>
        <v>549</v>
      </c>
      <c r="J92" s="8">
        <f t="shared" si="3"/>
        <v>3751135.83</v>
      </c>
    </row>
    <row r="93" spans="3:10" x14ac:dyDescent="0.25">
      <c r="C93" s="4" t="s">
        <v>77</v>
      </c>
      <c r="D93" s="4" t="s">
        <v>35</v>
      </c>
      <c r="E93" s="5">
        <v>31</v>
      </c>
      <c r="F93" s="4" t="s">
        <v>99</v>
      </c>
      <c r="G93" s="4" t="s">
        <v>100</v>
      </c>
      <c r="H93" s="6">
        <v>115</v>
      </c>
      <c r="I93" s="7">
        <f t="shared" si="2"/>
        <v>122</v>
      </c>
      <c r="J93" s="8">
        <f t="shared" si="3"/>
        <v>14030</v>
      </c>
    </row>
    <row r="94" spans="3:10" x14ac:dyDescent="0.25">
      <c r="C94" s="4" t="s">
        <v>77</v>
      </c>
      <c r="D94" s="4" t="s">
        <v>35</v>
      </c>
      <c r="E94" s="5">
        <v>32</v>
      </c>
      <c r="F94" s="4" t="s">
        <v>99</v>
      </c>
      <c r="G94" s="4" t="s">
        <v>100</v>
      </c>
      <c r="H94" s="6">
        <v>489</v>
      </c>
      <c r="I94" s="7">
        <f t="shared" si="2"/>
        <v>122</v>
      </c>
      <c r="J94" s="8">
        <f t="shared" si="3"/>
        <v>59658</v>
      </c>
    </row>
    <row r="95" spans="3:10" x14ac:dyDescent="0.25">
      <c r="C95" s="4" t="s">
        <v>77</v>
      </c>
      <c r="D95" s="4" t="s">
        <v>101</v>
      </c>
      <c r="E95" s="5">
        <v>642019</v>
      </c>
      <c r="F95" s="4" t="s">
        <v>96</v>
      </c>
      <c r="G95" s="1" t="s">
        <v>180</v>
      </c>
      <c r="H95" s="6">
        <v>3241.14</v>
      </c>
      <c r="I95" s="7">
        <f t="shared" si="2"/>
        <v>518</v>
      </c>
      <c r="J95" s="8">
        <f t="shared" si="3"/>
        <v>1678910.52</v>
      </c>
    </row>
    <row r="96" spans="3:10" x14ac:dyDescent="0.25">
      <c r="C96" s="4" t="s">
        <v>77</v>
      </c>
      <c r="D96" s="4" t="s">
        <v>101</v>
      </c>
      <c r="E96" s="5">
        <v>662019</v>
      </c>
      <c r="F96" s="4" t="s">
        <v>96</v>
      </c>
      <c r="G96" s="1" t="s">
        <v>180</v>
      </c>
      <c r="H96" s="6">
        <v>712.5</v>
      </c>
      <c r="I96" s="7">
        <f t="shared" si="2"/>
        <v>518</v>
      </c>
      <c r="J96" s="8">
        <f t="shared" si="3"/>
        <v>369075</v>
      </c>
    </row>
    <row r="97" spans="3:10" x14ac:dyDescent="0.25">
      <c r="C97" s="4" t="s">
        <v>77</v>
      </c>
      <c r="D97" s="4" t="s">
        <v>23</v>
      </c>
      <c r="E97" s="5">
        <v>351</v>
      </c>
      <c r="F97" s="4" t="s">
        <v>102</v>
      </c>
      <c r="G97" s="4" t="s">
        <v>103</v>
      </c>
      <c r="H97" s="6">
        <v>2528</v>
      </c>
      <c r="I97" s="7">
        <f t="shared" si="2"/>
        <v>152</v>
      </c>
      <c r="J97" s="8">
        <f t="shared" si="3"/>
        <v>384256</v>
      </c>
    </row>
    <row r="98" spans="3:10" x14ac:dyDescent="0.25">
      <c r="C98" s="4" t="s">
        <v>77</v>
      </c>
      <c r="D98" s="4" t="s">
        <v>101</v>
      </c>
      <c r="E98" s="5">
        <v>652019</v>
      </c>
      <c r="F98" s="4" t="s">
        <v>96</v>
      </c>
      <c r="G98" s="1" t="s">
        <v>180</v>
      </c>
      <c r="H98" s="6">
        <v>7923</v>
      </c>
      <c r="I98" s="7">
        <f t="shared" si="2"/>
        <v>518</v>
      </c>
      <c r="J98" s="8">
        <f t="shared" si="3"/>
        <v>4104114</v>
      </c>
    </row>
    <row r="99" spans="3:10" x14ac:dyDescent="0.25">
      <c r="C99" s="4" t="s">
        <v>77</v>
      </c>
      <c r="D99" s="4" t="s">
        <v>101</v>
      </c>
      <c r="E99" s="5">
        <v>672019</v>
      </c>
      <c r="F99" s="4" t="s">
        <v>96</v>
      </c>
      <c r="G99" s="1" t="s">
        <v>103</v>
      </c>
      <c r="H99" s="6">
        <v>1529.92</v>
      </c>
      <c r="I99" s="7">
        <f t="shared" si="2"/>
        <v>518</v>
      </c>
      <c r="J99" s="8">
        <f t="shared" si="3"/>
        <v>792498.56</v>
      </c>
    </row>
    <row r="100" spans="3:10" x14ac:dyDescent="0.25">
      <c r="C100" s="4" t="s">
        <v>77</v>
      </c>
      <c r="D100" s="4" t="s">
        <v>35</v>
      </c>
      <c r="E100" s="5">
        <v>34</v>
      </c>
      <c r="F100" s="4" t="s">
        <v>99</v>
      </c>
      <c r="G100" s="4" t="s">
        <v>100</v>
      </c>
      <c r="H100" s="6">
        <v>10.26</v>
      </c>
      <c r="I100" s="7">
        <f t="shared" si="2"/>
        <v>122</v>
      </c>
      <c r="J100" s="8">
        <f t="shared" si="3"/>
        <v>1251.72</v>
      </c>
    </row>
    <row r="101" spans="3:10" x14ac:dyDescent="0.25">
      <c r="C101" s="4" t="s">
        <v>77</v>
      </c>
      <c r="D101" s="4" t="s">
        <v>4</v>
      </c>
      <c r="E101" s="5">
        <v>103</v>
      </c>
      <c r="F101" s="4" t="s">
        <v>104</v>
      </c>
      <c r="G101" s="4" t="s">
        <v>105</v>
      </c>
      <c r="H101" s="6">
        <v>1035</v>
      </c>
      <c r="I101" s="7">
        <f t="shared" si="2"/>
        <v>60</v>
      </c>
      <c r="J101" s="8">
        <f t="shared" si="3"/>
        <v>62100</v>
      </c>
    </row>
    <row r="102" spans="3:10" x14ac:dyDescent="0.25">
      <c r="C102" s="4" t="s">
        <v>77</v>
      </c>
      <c r="D102" s="4" t="s">
        <v>23</v>
      </c>
      <c r="E102" s="5">
        <v>11170</v>
      </c>
      <c r="F102" s="4" t="s">
        <v>106</v>
      </c>
      <c r="G102" s="4" t="s">
        <v>58</v>
      </c>
      <c r="H102" s="6">
        <v>299</v>
      </c>
      <c r="I102" s="7">
        <f t="shared" si="2"/>
        <v>152</v>
      </c>
      <c r="J102" s="8">
        <f t="shared" si="3"/>
        <v>45448</v>
      </c>
    </row>
    <row r="103" spans="3:10" x14ac:dyDescent="0.25">
      <c r="C103" s="4" t="s">
        <v>77</v>
      </c>
      <c r="D103" s="4" t="s">
        <v>23</v>
      </c>
      <c r="E103" s="5">
        <v>11171</v>
      </c>
      <c r="F103" s="4" t="s">
        <v>106</v>
      </c>
      <c r="G103" s="4" t="s">
        <v>58</v>
      </c>
      <c r="H103" s="6">
        <v>960</v>
      </c>
      <c r="I103" s="7">
        <f t="shared" si="2"/>
        <v>152</v>
      </c>
      <c r="J103" s="8">
        <f t="shared" si="3"/>
        <v>145920</v>
      </c>
    </row>
    <row r="104" spans="3:10" x14ac:dyDescent="0.25">
      <c r="C104" s="4" t="s">
        <v>77</v>
      </c>
      <c r="D104" s="4" t="s">
        <v>23</v>
      </c>
      <c r="E104" s="5">
        <v>11172</v>
      </c>
      <c r="F104" s="4" t="s">
        <v>106</v>
      </c>
      <c r="G104" s="4" t="s">
        <v>107</v>
      </c>
      <c r="H104" s="6">
        <v>180</v>
      </c>
      <c r="I104" s="7">
        <f t="shared" si="2"/>
        <v>152</v>
      </c>
      <c r="J104" s="8">
        <f t="shared" si="3"/>
        <v>27360</v>
      </c>
    </row>
    <row r="105" spans="3:10" x14ac:dyDescent="0.25">
      <c r="C105" s="4" t="s">
        <v>77</v>
      </c>
      <c r="D105" s="4" t="s">
        <v>23</v>
      </c>
      <c r="E105" s="5">
        <v>11173</v>
      </c>
      <c r="F105" s="4" t="s">
        <v>106</v>
      </c>
      <c r="G105" s="4" t="s">
        <v>58</v>
      </c>
      <c r="H105" s="6">
        <v>2190</v>
      </c>
      <c r="I105" s="7">
        <f t="shared" si="2"/>
        <v>152</v>
      </c>
      <c r="J105" s="8">
        <f t="shared" si="3"/>
        <v>332880</v>
      </c>
    </row>
    <row r="106" spans="3:10" x14ac:dyDescent="0.25">
      <c r="C106" s="4" t="s">
        <v>77</v>
      </c>
      <c r="D106" s="4" t="s">
        <v>35</v>
      </c>
      <c r="E106" s="5">
        <v>541</v>
      </c>
      <c r="F106" s="4" t="s">
        <v>102</v>
      </c>
      <c r="G106" s="4" t="s">
        <v>103</v>
      </c>
      <c r="H106" s="6">
        <v>1560</v>
      </c>
      <c r="I106" s="7">
        <f t="shared" si="2"/>
        <v>122</v>
      </c>
      <c r="J106" s="8">
        <f t="shared" si="3"/>
        <v>190320</v>
      </c>
    </row>
    <row r="107" spans="3:10" x14ac:dyDescent="0.25">
      <c r="C107" s="4" t="s">
        <v>77</v>
      </c>
      <c r="D107" s="4" t="s">
        <v>35</v>
      </c>
      <c r="E107" s="5">
        <v>288</v>
      </c>
      <c r="F107" s="4" t="s">
        <v>108</v>
      </c>
      <c r="G107" s="4" t="s">
        <v>109</v>
      </c>
      <c r="H107" s="6">
        <v>23800</v>
      </c>
      <c r="I107" s="7">
        <f t="shared" si="2"/>
        <v>122</v>
      </c>
      <c r="J107" s="8">
        <f t="shared" si="3"/>
        <v>2903600</v>
      </c>
    </row>
    <row r="108" spans="3:10" x14ac:dyDescent="0.25">
      <c r="C108" s="4" t="s">
        <v>77</v>
      </c>
      <c r="D108" s="4" t="s">
        <v>4</v>
      </c>
      <c r="E108" s="5">
        <v>1744</v>
      </c>
      <c r="F108" s="4" t="s">
        <v>110</v>
      </c>
      <c r="G108" s="4" t="s">
        <v>84</v>
      </c>
      <c r="H108" s="6">
        <v>807.95</v>
      </c>
      <c r="I108" s="7">
        <f t="shared" si="2"/>
        <v>60</v>
      </c>
      <c r="J108" s="8">
        <f t="shared" si="3"/>
        <v>48477</v>
      </c>
    </row>
    <row r="109" spans="3:10" x14ac:dyDescent="0.25">
      <c r="C109" s="4" t="s">
        <v>77</v>
      </c>
      <c r="D109" s="4" t="s">
        <v>4</v>
      </c>
      <c r="E109" s="5">
        <v>1743</v>
      </c>
      <c r="F109" s="4" t="s">
        <v>110</v>
      </c>
      <c r="G109" s="4" t="s">
        <v>84</v>
      </c>
      <c r="H109" s="6">
        <v>194.15</v>
      </c>
      <c r="I109" s="7">
        <f t="shared" si="2"/>
        <v>60</v>
      </c>
      <c r="J109" s="8">
        <f t="shared" si="3"/>
        <v>11649</v>
      </c>
    </row>
    <row r="110" spans="3:10" x14ac:dyDescent="0.25">
      <c r="C110" s="4" t="s">
        <v>77</v>
      </c>
      <c r="D110" s="4" t="s">
        <v>4</v>
      </c>
      <c r="E110" s="5">
        <v>1741</v>
      </c>
      <c r="F110" s="4" t="s">
        <v>110</v>
      </c>
      <c r="G110" s="4" t="s">
        <v>84</v>
      </c>
      <c r="H110" s="6">
        <v>29.1</v>
      </c>
      <c r="I110" s="7">
        <f t="shared" si="2"/>
        <v>60</v>
      </c>
      <c r="J110" s="8">
        <f t="shared" si="3"/>
        <v>1746</v>
      </c>
    </row>
    <row r="111" spans="3:10" x14ac:dyDescent="0.25">
      <c r="C111" s="4" t="s">
        <v>77</v>
      </c>
      <c r="D111" s="4" t="s">
        <v>4</v>
      </c>
      <c r="E111" s="5">
        <v>1745</v>
      </c>
      <c r="F111" s="4" t="s">
        <v>110</v>
      </c>
      <c r="G111" s="4" t="s">
        <v>111</v>
      </c>
      <c r="H111" s="6">
        <v>130</v>
      </c>
      <c r="I111" s="7">
        <f t="shared" si="2"/>
        <v>60</v>
      </c>
      <c r="J111" s="8">
        <f t="shared" si="3"/>
        <v>7800</v>
      </c>
    </row>
    <row r="112" spans="3:10" x14ac:dyDescent="0.25">
      <c r="C112" s="4" t="s">
        <v>77</v>
      </c>
      <c r="D112" s="4" t="s">
        <v>4</v>
      </c>
      <c r="E112" s="5">
        <v>1740</v>
      </c>
      <c r="F112" s="4" t="s">
        <v>110</v>
      </c>
      <c r="G112" s="4" t="s">
        <v>84</v>
      </c>
      <c r="H112" s="6">
        <v>29.1</v>
      </c>
      <c r="I112" s="7">
        <f t="shared" si="2"/>
        <v>60</v>
      </c>
      <c r="J112" s="8">
        <f t="shared" si="3"/>
        <v>1746</v>
      </c>
    </row>
    <row r="113" spans="3:10" x14ac:dyDescent="0.25">
      <c r="C113" s="4" t="s">
        <v>77</v>
      </c>
      <c r="D113" s="4" t="s">
        <v>4</v>
      </c>
      <c r="E113" s="5">
        <v>1742</v>
      </c>
      <c r="F113" s="4" t="s">
        <v>110</v>
      </c>
      <c r="G113" s="4" t="s">
        <v>84</v>
      </c>
      <c r="H113" s="6">
        <v>97.08</v>
      </c>
      <c r="I113" s="7">
        <f t="shared" si="2"/>
        <v>60</v>
      </c>
      <c r="J113" s="8">
        <f t="shared" si="3"/>
        <v>5824.8</v>
      </c>
    </row>
    <row r="114" spans="3:10" x14ac:dyDescent="0.25">
      <c r="C114" s="4" t="s">
        <v>77</v>
      </c>
      <c r="D114" s="4" t="s">
        <v>4</v>
      </c>
      <c r="E114" s="5">
        <v>1738</v>
      </c>
      <c r="F114" s="4" t="s">
        <v>110</v>
      </c>
      <c r="G114" s="4" t="s">
        <v>84</v>
      </c>
      <c r="H114" s="6">
        <v>774</v>
      </c>
      <c r="I114" s="7">
        <f t="shared" si="2"/>
        <v>60</v>
      </c>
      <c r="J114" s="8">
        <f t="shared" si="3"/>
        <v>46440</v>
      </c>
    </row>
    <row r="115" spans="3:10" x14ac:dyDescent="0.25">
      <c r="C115" s="4" t="s">
        <v>77</v>
      </c>
      <c r="D115" s="4" t="s">
        <v>4</v>
      </c>
      <c r="E115" s="5">
        <v>1737</v>
      </c>
      <c r="F115" s="4" t="s">
        <v>110</v>
      </c>
      <c r="G115" s="4" t="s">
        <v>84</v>
      </c>
      <c r="H115" s="6">
        <v>577.6</v>
      </c>
      <c r="I115" s="7">
        <f t="shared" si="2"/>
        <v>60</v>
      </c>
      <c r="J115" s="8">
        <f t="shared" si="3"/>
        <v>34656</v>
      </c>
    </row>
    <row r="116" spans="3:10" x14ac:dyDescent="0.25">
      <c r="C116" s="4" t="s">
        <v>77</v>
      </c>
      <c r="D116" s="4" t="s">
        <v>4</v>
      </c>
      <c r="E116" s="5">
        <v>1739</v>
      </c>
      <c r="F116" s="4" t="s">
        <v>110</v>
      </c>
      <c r="G116" s="4" t="s">
        <v>84</v>
      </c>
      <c r="H116" s="6">
        <v>29.1</v>
      </c>
      <c r="I116" s="7">
        <f t="shared" si="2"/>
        <v>60</v>
      </c>
      <c r="J116" s="8">
        <f t="shared" si="3"/>
        <v>1746</v>
      </c>
    </row>
    <row r="117" spans="3:10" x14ac:dyDescent="0.25">
      <c r="C117" s="4" t="s">
        <v>77</v>
      </c>
      <c r="D117" s="4" t="s">
        <v>0</v>
      </c>
      <c r="E117" s="5">
        <v>11</v>
      </c>
      <c r="F117" s="4" t="s">
        <v>112</v>
      </c>
      <c r="G117" s="4" t="s">
        <v>109</v>
      </c>
      <c r="H117" s="6">
        <v>7400</v>
      </c>
      <c r="I117" s="7">
        <f t="shared" si="2"/>
        <v>91</v>
      </c>
      <c r="J117" s="8">
        <f t="shared" si="3"/>
        <v>673400</v>
      </c>
    </row>
    <row r="118" spans="3:10" x14ac:dyDescent="0.25">
      <c r="C118" s="4" t="s">
        <v>77</v>
      </c>
      <c r="D118" s="4" t="s">
        <v>4</v>
      </c>
      <c r="E118" s="5">
        <v>1764</v>
      </c>
      <c r="F118" s="4" t="s">
        <v>110</v>
      </c>
      <c r="G118" s="4" t="s">
        <v>84</v>
      </c>
      <c r="H118" s="6">
        <v>194.15</v>
      </c>
      <c r="I118" s="7">
        <f t="shared" si="2"/>
        <v>60</v>
      </c>
      <c r="J118" s="8">
        <f t="shared" si="3"/>
        <v>11649</v>
      </c>
    </row>
    <row r="119" spans="3:10" x14ac:dyDescent="0.25">
      <c r="C119" s="4" t="s">
        <v>77</v>
      </c>
      <c r="D119" s="4" t="s">
        <v>4</v>
      </c>
      <c r="E119" s="5">
        <v>1763</v>
      </c>
      <c r="F119" s="4" t="s">
        <v>110</v>
      </c>
      <c r="G119" s="4" t="s">
        <v>84</v>
      </c>
      <c r="H119" s="6">
        <v>29.1</v>
      </c>
      <c r="I119" s="7">
        <f t="shared" si="2"/>
        <v>60</v>
      </c>
      <c r="J119" s="8">
        <f t="shared" si="3"/>
        <v>1746</v>
      </c>
    </row>
    <row r="120" spans="3:10" x14ac:dyDescent="0.25">
      <c r="C120" s="4" t="s">
        <v>77</v>
      </c>
      <c r="D120" s="4" t="s">
        <v>4</v>
      </c>
      <c r="E120" s="5">
        <v>1765</v>
      </c>
      <c r="F120" s="4" t="s">
        <v>110</v>
      </c>
      <c r="G120" s="4" t="s">
        <v>84</v>
      </c>
      <c r="H120" s="6">
        <v>38.799999999999997</v>
      </c>
      <c r="I120" s="7">
        <f t="shared" si="2"/>
        <v>60</v>
      </c>
      <c r="J120" s="8">
        <f t="shared" si="3"/>
        <v>2328</v>
      </c>
    </row>
    <row r="121" spans="3:10" x14ac:dyDescent="0.25">
      <c r="C121" s="4" t="s">
        <v>77</v>
      </c>
      <c r="D121" s="4" t="s">
        <v>4</v>
      </c>
      <c r="E121" s="5">
        <v>1772</v>
      </c>
      <c r="F121" s="4" t="s">
        <v>110</v>
      </c>
      <c r="G121" s="4" t="s">
        <v>84</v>
      </c>
      <c r="H121" s="6">
        <v>362.75</v>
      </c>
      <c r="I121" s="7">
        <f t="shared" si="2"/>
        <v>60</v>
      </c>
      <c r="J121" s="8">
        <f t="shared" si="3"/>
        <v>21765</v>
      </c>
    </row>
    <row r="122" spans="3:10" x14ac:dyDescent="0.25">
      <c r="C122" s="4" t="s">
        <v>77</v>
      </c>
      <c r="D122" s="4" t="s">
        <v>4</v>
      </c>
      <c r="E122" s="5">
        <v>1805</v>
      </c>
      <c r="F122" s="4" t="s">
        <v>110</v>
      </c>
      <c r="G122" s="4" t="s">
        <v>84</v>
      </c>
      <c r="H122" s="6">
        <v>168.8</v>
      </c>
      <c r="I122" s="7">
        <f t="shared" si="2"/>
        <v>60</v>
      </c>
      <c r="J122" s="8">
        <f t="shared" si="3"/>
        <v>10128</v>
      </c>
    </row>
    <row r="123" spans="3:10" x14ac:dyDescent="0.25">
      <c r="C123" s="4" t="s">
        <v>77</v>
      </c>
      <c r="D123" s="4" t="s">
        <v>4</v>
      </c>
      <c r="E123" s="5">
        <v>1806</v>
      </c>
      <c r="F123" s="4" t="s">
        <v>110</v>
      </c>
      <c r="G123" s="4" t="s">
        <v>84</v>
      </c>
      <c r="H123" s="6">
        <v>89.8</v>
      </c>
      <c r="I123" s="7">
        <f t="shared" si="2"/>
        <v>60</v>
      </c>
      <c r="J123" s="8">
        <f t="shared" si="3"/>
        <v>5388</v>
      </c>
    </row>
    <row r="124" spans="3:10" x14ac:dyDescent="0.25">
      <c r="C124" s="4" t="s">
        <v>77</v>
      </c>
      <c r="D124" s="4" t="s">
        <v>4</v>
      </c>
      <c r="E124" s="5">
        <v>1808</v>
      </c>
      <c r="F124" s="4" t="s">
        <v>110</v>
      </c>
      <c r="G124" s="4" t="s">
        <v>84</v>
      </c>
      <c r="H124" s="6">
        <v>29.1</v>
      </c>
      <c r="I124" s="7">
        <f t="shared" si="2"/>
        <v>60</v>
      </c>
      <c r="J124" s="8">
        <f t="shared" si="3"/>
        <v>1746</v>
      </c>
    </row>
    <row r="125" spans="3:10" x14ac:dyDescent="0.25">
      <c r="C125" s="4" t="s">
        <v>77</v>
      </c>
      <c r="D125" s="4" t="s">
        <v>4</v>
      </c>
      <c r="E125" s="5">
        <v>1812</v>
      </c>
      <c r="F125" s="4" t="s">
        <v>110</v>
      </c>
      <c r="G125" s="4" t="s">
        <v>84</v>
      </c>
      <c r="H125" s="6">
        <v>725.5</v>
      </c>
      <c r="I125" s="7">
        <f t="shared" si="2"/>
        <v>60</v>
      </c>
      <c r="J125" s="8">
        <f t="shared" si="3"/>
        <v>43530</v>
      </c>
    </row>
    <row r="126" spans="3:10" x14ac:dyDescent="0.25">
      <c r="C126" s="4" t="s">
        <v>77</v>
      </c>
      <c r="D126" s="4" t="s">
        <v>4</v>
      </c>
      <c r="E126" s="5">
        <v>1809</v>
      </c>
      <c r="F126" s="4" t="s">
        <v>110</v>
      </c>
      <c r="G126" s="4" t="s">
        <v>84</v>
      </c>
      <c r="H126" s="6">
        <v>178.5</v>
      </c>
      <c r="I126" s="7">
        <f t="shared" si="2"/>
        <v>60</v>
      </c>
      <c r="J126" s="8">
        <f t="shared" si="3"/>
        <v>10710</v>
      </c>
    </row>
    <row r="127" spans="3:10" x14ac:dyDescent="0.25">
      <c r="C127" s="4" t="s">
        <v>77</v>
      </c>
      <c r="D127" s="4" t="s">
        <v>4</v>
      </c>
      <c r="E127" s="5">
        <v>1813</v>
      </c>
      <c r="F127" s="4" t="s">
        <v>110</v>
      </c>
      <c r="G127" s="4" t="s">
        <v>111</v>
      </c>
      <c r="H127" s="6">
        <v>29.1</v>
      </c>
      <c r="I127" s="7">
        <f t="shared" si="2"/>
        <v>60</v>
      </c>
      <c r="J127" s="8">
        <f t="shared" si="3"/>
        <v>1746</v>
      </c>
    </row>
    <row r="128" spans="3:10" x14ac:dyDescent="0.25">
      <c r="C128" s="4" t="s">
        <v>77</v>
      </c>
      <c r="D128" s="4" t="s">
        <v>4</v>
      </c>
      <c r="E128" s="5">
        <v>1810</v>
      </c>
      <c r="F128" s="4" t="s">
        <v>110</v>
      </c>
      <c r="G128" s="4" t="s">
        <v>84</v>
      </c>
      <c r="H128" s="6">
        <v>48.5</v>
      </c>
      <c r="I128" s="7">
        <f t="shared" si="2"/>
        <v>60</v>
      </c>
      <c r="J128" s="8">
        <f t="shared" si="3"/>
        <v>2910</v>
      </c>
    </row>
    <row r="129" spans="3:10" x14ac:dyDescent="0.25">
      <c r="C129" s="4" t="s">
        <v>77</v>
      </c>
      <c r="D129" s="4" t="s">
        <v>4</v>
      </c>
      <c r="E129" s="5">
        <v>1811</v>
      </c>
      <c r="F129" s="4" t="s">
        <v>110</v>
      </c>
      <c r="G129" s="4" t="s">
        <v>84</v>
      </c>
      <c r="H129" s="6">
        <v>48.5</v>
      </c>
      <c r="I129" s="7">
        <f t="shared" si="2"/>
        <v>60</v>
      </c>
      <c r="J129" s="8">
        <f t="shared" si="3"/>
        <v>2910</v>
      </c>
    </row>
    <row r="130" spans="3:10" x14ac:dyDescent="0.25">
      <c r="C130" s="4" t="s">
        <v>77</v>
      </c>
      <c r="D130" s="4" t="s">
        <v>4</v>
      </c>
      <c r="E130" s="5">
        <v>1845</v>
      </c>
      <c r="F130" s="4" t="s">
        <v>110</v>
      </c>
      <c r="G130" s="4" t="s">
        <v>84</v>
      </c>
      <c r="H130" s="6">
        <v>29.1</v>
      </c>
      <c r="I130" s="7">
        <f t="shared" si="2"/>
        <v>60</v>
      </c>
      <c r="J130" s="8">
        <f t="shared" si="3"/>
        <v>1746</v>
      </c>
    </row>
    <row r="131" spans="3:10" x14ac:dyDescent="0.25">
      <c r="C131" s="4" t="s">
        <v>77</v>
      </c>
      <c r="D131" s="4" t="s">
        <v>4</v>
      </c>
      <c r="E131" s="5">
        <v>1846</v>
      </c>
      <c r="F131" s="4" t="s">
        <v>110</v>
      </c>
      <c r="G131" s="4" t="s">
        <v>84</v>
      </c>
      <c r="H131" s="6">
        <v>194.15</v>
      </c>
      <c r="I131" s="7">
        <f t="shared" si="2"/>
        <v>60</v>
      </c>
      <c r="J131" s="8">
        <f t="shared" si="3"/>
        <v>11649</v>
      </c>
    </row>
    <row r="132" spans="3:10" x14ac:dyDescent="0.25">
      <c r="C132" s="4" t="s">
        <v>77</v>
      </c>
      <c r="D132" s="4" t="s">
        <v>4</v>
      </c>
      <c r="E132" s="5">
        <v>1850</v>
      </c>
      <c r="F132" s="4" t="s">
        <v>110</v>
      </c>
      <c r="G132" s="4" t="s">
        <v>84</v>
      </c>
      <c r="H132" s="6">
        <v>131.03</v>
      </c>
      <c r="I132" s="7">
        <f t="shared" si="2"/>
        <v>60</v>
      </c>
      <c r="J132" s="8">
        <f t="shared" si="3"/>
        <v>7861.8</v>
      </c>
    </row>
    <row r="133" spans="3:10" x14ac:dyDescent="0.25">
      <c r="C133" s="4" t="s">
        <v>77</v>
      </c>
      <c r="D133" s="4" t="s">
        <v>113</v>
      </c>
      <c r="E133" s="5">
        <v>1863</v>
      </c>
      <c r="F133" s="4" t="s">
        <v>110</v>
      </c>
      <c r="G133" s="4" t="s">
        <v>84</v>
      </c>
      <c r="H133" s="6">
        <v>241.68</v>
      </c>
      <c r="I133" s="7">
        <f t="shared" si="2"/>
        <v>65</v>
      </c>
      <c r="J133" s="8">
        <f t="shared" si="3"/>
        <v>15709.2</v>
      </c>
    </row>
    <row r="134" spans="3:10" x14ac:dyDescent="0.25">
      <c r="C134" s="4" t="s">
        <v>77</v>
      </c>
      <c r="D134" s="4" t="s">
        <v>114</v>
      </c>
      <c r="E134" s="5">
        <v>1870</v>
      </c>
      <c r="F134" s="4" t="s">
        <v>110</v>
      </c>
      <c r="G134" s="4" t="s">
        <v>84</v>
      </c>
      <c r="H134" s="6">
        <v>371.81</v>
      </c>
      <c r="I134" s="7">
        <f t="shared" si="2"/>
        <v>62</v>
      </c>
      <c r="J134" s="8">
        <f t="shared" si="3"/>
        <v>23052.22</v>
      </c>
    </row>
    <row r="135" spans="3:10" x14ac:dyDescent="0.25">
      <c r="C135" s="4" t="s">
        <v>77</v>
      </c>
      <c r="D135" s="4" t="s">
        <v>114</v>
      </c>
      <c r="E135" s="5">
        <v>1872</v>
      </c>
      <c r="F135" s="4" t="s">
        <v>110</v>
      </c>
      <c r="G135" s="4" t="s">
        <v>111</v>
      </c>
      <c r="H135" s="6">
        <v>396.75</v>
      </c>
      <c r="I135" s="7">
        <f t="shared" si="2"/>
        <v>62</v>
      </c>
      <c r="J135" s="8">
        <f t="shared" si="3"/>
        <v>24598.5</v>
      </c>
    </row>
    <row r="136" spans="3:10" x14ac:dyDescent="0.25">
      <c r="C136" s="4" t="s">
        <v>77</v>
      </c>
      <c r="D136" s="4" t="s">
        <v>0</v>
      </c>
      <c r="E136" s="5">
        <v>367</v>
      </c>
      <c r="F136" s="4" t="s">
        <v>108</v>
      </c>
      <c r="G136" s="4" t="s">
        <v>109</v>
      </c>
      <c r="H136" s="6">
        <v>23800</v>
      </c>
      <c r="I136" s="7">
        <f t="shared" ref="I136:I199" si="4">C136-D136</f>
        <v>91</v>
      </c>
      <c r="J136" s="8">
        <f t="shared" si="3"/>
        <v>2165800</v>
      </c>
    </row>
    <row r="137" spans="3:10" x14ac:dyDescent="0.25">
      <c r="C137" s="4" t="s">
        <v>77</v>
      </c>
      <c r="D137" s="4" t="s">
        <v>35</v>
      </c>
      <c r="E137" s="5">
        <v>1342</v>
      </c>
      <c r="F137" s="4" t="s">
        <v>115</v>
      </c>
      <c r="G137" s="4" t="s">
        <v>11</v>
      </c>
      <c r="H137" s="6">
        <v>3696</v>
      </c>
      <c r="I137" s="7">
        <f t="shared" si="4"/>
        <v>122</v>
      </c>
      <c r="J137" s="8">
        <f t="shared" ref="J137:J200" si="5">I137*H137</f>
        <v>450912</v>
      </c>
    </row>
    <row r="138" spans="3:10" x14ac:dyDescent="0.25">
      <c r="C138" s="4" t="s">
        <v>77</v>
      </c>
      <c r="D138" s="4" t="s">
        <v>4</v>
      </c>
      <c r="E138" s="5">
        <v>1354</v>
      </c>
      <c r="F138" s="4" t="s">
        <v>116</v>
      </c>
      <c r="G138" s="4" t="s">
        <v>92</v>
      </c>
      <c r="H138" s="6">
        <v>6740.51</v>
      </c>
      <c r="I138" s="7">
        <f t="shared" si="4"/>
        <v>60</v>
      </c>
      <c r="J138" s="8">
        <f t="shared" si="5"/>
        <v>404430.60000000003</v>
      </c>
    </row>
    <row r="139" spans="3:10" x14ac:dyDescent="0.25">
      <c r="C139" s="4" t="s">
        <v>77</v>
      </c>
      <c r="D139" s="4" t="s">
        <v>4</v>
      </c>
      <c r="E139" s="5">
        <v>128</v>
      </c>
      <c r="F139" s="4" t="s">
        <v>104</v>
      </c>
      <c r="G139" s="4" t="s">
        <v>105</v>
      </c>
      <c r="H139" s="6">
        <v>870</v>
      </c>
      <c r="I139" s="7">
        <f t="shared" si="4"/>
        <v>60</v>
      </c>
      <c r="J139" s="8">
        <f t="shared" si="5"/>
        <v>52200</v>
      </c>
    </row>
    <row r="140" spans="3:10" x14ac:dyDescent="0.25">
      <c r="C140" s="4" t="s">
        <v>77</v>
      </c>
      <c r="D140" s="4" t="s">
        <v>4</v>
      </c>
      <c r="E140" s="5">
        <v>120</v>
      </c>
      <c r="F140" s="4" t="s">
        <v>117</v>
      </c>
      <c r="G140" s="4" t="s">
        <v>38</v>
      </c>
      <c r="H140" s="6">
        <v>1499.78</v>
      </c>
      <c r="I140" s="7">
        <f t="shared" si="4"/>
        <v>60</v>
      </c>
      <c r="J140" s="8">
        <f t="shared" si="5"/>
        <v>89986.8</v>
      </c>
    </row>
    <row r="141" spans="3:10" x14ac:dyDescent="0.25">
      <c r="C141" s="4" t="s">
        <v>77</v>
      </c>
      <c r="D141" s="4" t="s">
        <v>118</v>
      </c>
      <c r="E141" s="5">
        <v>2760</v>
      </c>
      <c r="F141" s="4" t="s">
        <v>110</v>
      </c>
      <c r="G141" s="4" t="s">
        <v>84</v>
      </c>
      <c r="H141" s="6">
        <v>61.11</v>
      </c>
      <c r="I141" s="7">
        <f t="shared" si="4"/>
        <v>61</v>
      </c>
      <c r="J141" s="8">
        <f t="shared" si="5"/>
        <v>3727.71</v>
      </c>
    </row>
    <row r="142" spans="3:10" x14ac:dyDescent="0.25">
      <c r="C142" s="4" t="s">
        <v>77</v>
      </c>
      <c r="D142" s="4" t="s">
        <v>118</v>
      </c>
      <c r="E142" s="5">
        <v>2761</v>
      </c>
      <c r="F142" s="4" t="s">
        <v>110</v>
      </c>
      <c r="G142" s="4" t="s">
        <v>84</v>
      </c>
      <c r="H142" s="6">
        <v>69.84</v>
      </c>
      <c r="I142" s="7">
        <f t="shared" si="4"/>
        <v>61</v>
      </c>
      <c r="J142" s="8">
        <f t="shared" si="5"/>
        <v>4260.24</v>
      </c>
    </row>
    <row r="143" spans="3:10" x14ac:dyDescent="0.25">
      <c r="C143" s="4" t="s">
        <v>77</v>
      </c>
      <c r="D143" s="4" t="s">
        <v>118</v>
      </c>
      <c r="E143" s="5">
        <v>451</v>
      </c>
      <c r="F143" s="4" t="s">
        <v>119</v>
      </c>
      <c r="G143" s="4" t="s">
        <v>11</v>
      </c>
      <c r="H143" s="6">
        <v>1350</v>
      </c>
      <c r="I143" s="7">
        <f t="shared" si="4"/>
        <v>61</v>
      </c>
      <c r="J143" s="8">
        <f t="shared" si="5"/>
        <v>82350</v>
      </c>
    </row>
    <row r="144" spans="3:10" x14ac:dyDescent="0.25">
      <c r="C144" s="4" t="s">
        <v>77</v>
      </c>
      <c r="D144" s="4" t="s">
        <v>6</v>
      </c>
      <c r="E144" s="5">
        <v>715</v>
      </c>
      <c r="F144" s="4" t="s">
        <v>120</v>
      </c>
      <c r="G144" s="4" t="s">
        <v>121</v>
      </c>
      <c r="H144" s="6">
        <v>6800</v>
      </c>
      <c r="I144" s="7">
        <f t="shared" si="4"/>
        <v>30</v>
      </c>
      <c r="J144" s="8">
        <f t="shared" si="5"/>
        <v>204000</v>
      </c>
    </row>
    <row r="145" spans="3:10" x14ac:dyDescent="0.25">
      <c r="C145" s="4" t="s">
        <v>77</v>
      </c>
      <c r="D145" s="4" t="s">
        <v>4</v>
      </c>
      <c r="E145" s="5">
        <v>11808</v>
      </c>
      <c r="F145" s="4" t="s">
        <v>106</v>
      </c>
      <c r="G145" s="4" t="s">
        <v>122</v>
      </c>
      <c r="H145" s="6">
        <v>164.18</v>
      </c>
      <c r="I145" s="7">
        <f t="shared" si="4"/>
        <v>60</v>
      </c>
      <c r="J145" s="8">
        <f t="shared" si="5"/>
        <v>9850.8000000000011</v>
      </c>
    </row>
    <row r="146" spans="3:10" x14ac:dyDescent="0.25">
      <c r="C146" s="4" t="s">
        <v>77</v>
      </c>
      <c r="D146" s="4" t="s">
        <v>4</v>
      </c>
      <c r="E146" s="5">
        <v>11810</v>
      </c>
      <c r="F146" s="4" t="s">
        <v>106</v>
      </c>
      <c r="G146" s="4" t="s">
        <v>122</v>
      </c>
      <c r="H146" s="6">
        <v>48.43</v>
      </c>
      <c r="I146" s="7">
        <f t="shared" si="4"/>
        <v>60</v>
      </c>
      <c r="J146" s="8">
        <f t="shared" si="5"/>
        <v>2905.8</v>
      </c>
    </row>
    <row r="147" spans="3:10" x14ac:dyDescent="0.25">
      <c r="C147" s="4" t="s">
        <v>77</v>
      </c>
      <c r="D147" s="4" t="s">
        <v>4</v>
      </c>
      <c r="E147" s="5">
        <v>11809</v>
      </c>
      <c r="F147" s="4" t="s">
        <v>106</v>
      </c>
      <c r="G147" s="4" t="s">
        <v>122</v>
      </c>
      <c r="H147" s="6">
        <v>32.51</v>
      </c>
      <c r="I147" s="7">
        <f t="shared" si="4"/>
        <v>60</v>
      </c>
      <c r="J147" s="8">
        <f t="shared" si="5"/>
        <v>1950.6</v>
      </c>
    </row>
    <row r="148" spans="3:10" x14ac:dyDescent="0.25">
      <c r="C148" s="4" t="s">
        <v>77</v>
      </c>
      <c r="D148" s="4" t="s">
        <v>4</v>
      </c>
      <c r="E148" s="5">
        <v>11807</v>
      </c>
      <c r="F148" s="4" t="s">
        <v>106</v>
      </c>
      <c r="G148" s="4" t="s">
        <v>122</v>
      </c>
      <c r="H148" s="6">
        <v>544.1</v>
      </c>
      <c r="I148" s="7">
        <f t="shared" si="4"/>
        <v>60</v>
      </c>
      <c r="J148" s="8">
        <f t="shared" si="5"/>
        <v>32646</v>
      </c>
    </row>
    <row r="149" spans="3:10" x14ac:dyDescent="0.25">
      <c r="C149" s="4" t="s">
        <v>77</v>
      </c>
      <c r="D149" s="4" t="s">
        <v>4</v>
      </c>
      <c r="E149" s="5">
        <v>11811</v>
      </c>
      <c r="F149" s="4" t="s">
        <v>106</v>
      </c>
      <c r="G149" s="4" t="s">
        <v>122</v>
      </c>
      <c r="H149" s="6">
        <v>207.29</v>
      </c>
      <c r="I149" s="7">
        <f t="shared" si="4"/>
        <v>60</v>
      </c>
      <c r="J149" s="8">
        <f t="shared" si="5"/>
        <v>12437.4</v>
      </c>
    </row>
    <row r="150" spans="3:10" x14ac:dyDescent="0.25">
      <c r="C150" s="4" t="s">
        <v>77</v>
      </c>
      <c r="D150" s="4" t="s">
        <v>4</v>
      </c>
      <c r="E150" s="5">
        <v>11806</v>
      </c>
      <c r="F150" s="4" t="s">
        <v>106</v>
      </c>
      <c r="G150" s="4" t="s">
        <v>122</v>
      </c>
      <c r="H150" s="6">
        <v>530.16999999999996</v>
      </c>
      <c r="I150" s="7">
        <f t="shared" si="4"/>
        <v>60</v>
      </c>
      <c r="J150" s="8">
        <f t="shared" si="5"/>
        <v>31810.199999999997</v>
      </c>
    </row>
    <row r="151" spans="3:10" x14ac:dyDescent="0.25">
      <c r="C151" s="4" t="s">
        <v>77</v>
      </c>
      <c r="D151" s="4" t="s">
        <v>4</v>
      </c>
      <c r="E151" s="5">
        <v>1053</v>
      </c>
      <c r="F151" s="4" t="s">
        <v>123</v>
      </c>
      <c r="G151" s="4" t="s">
        <v>11</v>
      </c>
      <c r="H151" s="6">
        <v>4702</v>
      </c>
      <c r="I151" s="7">
        <f t="shared" si="4"/>
        <v>60</v>
      </c>
      <c r="J151" s="8">
        <f t="shared" si="5"/>
        <v>282120</v>
      </c>
    </row>
    <row r="152" spans="3:10" x14ac:dyDescent="0.25">
      <c r="C152" s="4" t="s">
        <v>77</v>
      </c>
      <c r="D152" s="4" t="s">
        <v>4</v>
      </c>
      <c r="E152" s="5">
        <v>3053</v>
      </c>
      <c r="F152" s="4" t="s">
        <v>124</v>
      </c>
      <c r="G152" s="4" t="s">
        <v>11</v>
      </c>
      <c r="H152" s="6">
        <v>272</v>
      </c>
      <c r="I152" s="7">
        <f t="shared" si="4"/>
        <v>60</v>
      </c>
      <c r="J152" s="8">
        <f t="shared" si="5"/>
        <v>16320</v>
      </c>
    </row>
    <row r="153" spans="3:10" x14ac:dyDescent="0.25">
      <c r="C153" s="4" t="s">
        <v>77</v>
      </c>
      <c r="D153" s="4" t="s">
        <v>4</v>
      </c>
      <c r="E153" s="5">
        <v>3054</v>
      </c>
      <c r="F153" s="4" t="s">
        <v>124</v>
      </c>
      <c r="G153" s="4" t="s">
        <v>11</v>
      </c>
      <c r="H153" s="6">
        <v>456.95</v>
      </c>
      <c r="I153" s="7">
        <f t="shared" si="4"/>
        <v>60</v>
      </c>
      <c r="J153" s="8">
        <f t="shared" si="5"/>
        <v>27417</v>
      </c>
    </row>
    <row r="154" spans="3:10" x14ac:dyDescent="0.25">
      <c r="C154" s="4" t="s">
        <v>77</v>
      </c>
      <c r="D154" s="4" t="s">
        <v>0</v>
      </c>
      <c r="E154" s="5">
        <v>683</v>
      </c>
      <c r="F154" s="4" t="s">
        <v>102</v>
      </c>
      <c r="G154" s="4" t="s">
        <v>103</v>
      </c>
      <c r="H154" s="6">
        <v>1560</v>
      </c>
      <c r="I154" s="7">
        <f t="shared" si="4"/>
        <v>91</v>
      </c>
      <c r="J154" s="8">
        <f t="shared" si="5"/>
        <v>141960</v>
      </c>
    </row>
    <row r="155" spans="3:10" x14ac:dyDescent="0.25">
      <c r="C155" s="4" t="s">
        <v>77</v>
      </c>
      <c r="D155" s="4" t="s">
        <v>0</v>
      </c>
      <c r="E155" s="5">
        <v>706</v>
      </c>
      <c r="F155" s="4" t="s">
        <v>102</v>
      </c>
      <c r="G155" s="4" t="s">
        <v>125</v>
      </c>
      <c r="H155" s="6">
        <v>16024.9</v>
      </c>
      <c r="I155" s="7">
        <f t="shared" si="4"/>
        <v>91</v>
      </c>
      <c r="J155" s="8">
        <f t="shared" si="5"/>
        <v>1458265.9</v>
      </c>
    </row>
    <row r="156" spans="3:10" x14ac:dyDescent="0.25">
      <c r="C156" s="4" t="s">
        <v>77</v>
      </c>
      <c r="D156" s="4" t="s">
        <v>127</v>
      </c>
      <c r="E156" s="5">
        <v>66</v>
      </c>
      <c r="F156" s="4" t="s">
        <v>126</v>
      </c>
      <c r="G156" s="4" t="s">
        <v>128</v>
      </c>
      <c r="H156" s="6">
        <v>2800</v>
      </c>
      <c r="I156" s="7">
        <f t="shared" si="4"/>
        <v>67</v>
      </c>
      <c r="J156" s="8">
        <f t="shared" si="5"/>
        <v>187600</v>
      </c>
    </row>
    <row r="157" spans="3:10" x14ac:dyDescent="0.25">
      <c r="C157" s="4" t="s">
        <v>77</v>
      </c>
      <c r="D157" s="4" t="s">
        <v>4</v>
      </c>
      <c r="E157" s="5">
        <v>12002</v>
      </c>
      <c r="F157" s="4" t="s">
        <v>106</v>
      </c>
      <c r="G157" s="4" t="s">
        <v>58</v>
      </c>
      <c r="H157" s="6">
        <v>6562.88</v>
      </c>
      <c r="I157" s="7">
        <f t="shared" si="4"/>
        <v>60</v>
      </c>
      <c r="J157" s="8">
        <f t="shared" si="5"/>
        <v>393772.79999999999</v>
      </c>
    </row>
    <row r="158" spans="3:10" x14ac:dyDescent="0.25">
      <c r="C158" s="4" t="s">
        <v>77</v>
      </c>
      <c r="D158" s="4" t="s">
        <v>4</v>
      </c>
      <c r="E158" s="5">
        <v>12003</v>
      </c>
      <c r="F158" s="4" t="s">
        <v>106</v>
      </c>
      <c r="G158" s="4" t="s">
        <v>58</v>
      </c>
      <c r="H158" s="6">
        <v>1389</v>
      </c>
      <c r="I158" s="7">
        <f t="shared" si="4"/>
        <v>60</v>
      </c>
      <c r="J158" s="8">
        <f t="shared" si="5"/>
        <v>83340</v>
      </c>
    </row>
    <row r="159" spans="3:10" x14ac:dyDescent="0.25">
      <c r="C159" s="4" t="s">
        <v>77</v>
      </c>
      <c r="D159" s="4" t="s">
        <v>4</v>
      </c>
      <c r="E159" s="5">
        <v>1099</v>
      </c>
      <c r="F159" s="4" t="s">
        <v>123</v>
      </c>
      <c r="G159" s="4" t="s">
        <v>11</v>
      </c>
      <c r="H159" s="6">
        <v>5502</v>
      </c>
      <c r="I159" s="7">
        <f t="shared" si="4"/>
        <v>60</v>
      </c>
      <c r="J159" s="8">
        <f t="shared" si="5"/>
        <v>330120</v>
      </c>
    </row>
    <row r="160" spans="3:10" x14ac:dyDescent="0.25">
      <c r="C160" s="4" t="s">
        <v>77</v>
      </c>
      <c r="D160" s="4" t="s">
        <v>4</v>
      </c>
      <c r="E160" s="5">
        <v>3462</v>
      </c>
      <c r="F160" s="4" t="s">
        <v>124</v>
      </c>
      <c r="G160" s="4" t="s">
        <v>11</v>
      </c>
      <c r="H160" s="6">
        <v>242.4</v>
      </c>
      <c r="I160" s="7">
        <f t="shared" si="4"/>
        <v>60</v>
      </c>
      <c r="J160" s="8">
        <f t="shared" si="5"/>
        <v>14544</v>
      </c>
    </row>
    <row r="161" spans="3:10" x14ac:dyDescent="0.25">
      <c r="C161" s="4" t="s">
        <v>77</v>
      </c>
      <c r="D161" s="4" t="s">
        <v>6</v>
      </c>
      <c r="E161" s="5">
        <v>63</v>
      </c>
      <c r="F161" s="4" t="s">
        <v>130</v>
      </c>
      <c r="G161" s="4" t="s">
        <v>31</v>
      </c>
      <c r="H161" s="6">
        <v>450</v>
      </c>
      <c r="I161" s="7">
        <f t="shared" si="4"/>
        <v>30</v>
      </c>
      <c r="J161" s="8">
        <f t="shared" si="5"/>
        <v>13500</v>
      </c>
    </row>
    <row r="162" spans="3:10" x14ac:dyDescent="0.25">
      <c r="C162" s="4" t="s">
        <v>77</v>
      </c>
      <c r="D162" s="4" t="s">
        <v>6</v>
      </c>
      <c r="E162" s="5">
        <v>64</v>
      </c>
      <c r="F162" s="4" t="s">
        <v>130</v>
      </c>
      <c r="G162" s="4" t="s">
        <v>21</v>
      </c>
      <c r="H162" s="6">
        <v>500</v>
      </c>
      <c r="I162" s="7">
        <f t="shared" si="4"/>
        <v>30</v>
      </c>
      <c r="J162" s="8">
        <f t="shared" si="5"/>
        <v>15000</v>
      </c>
    </row>
    <row r="163" spans="3:10" x14ac:dyDescent="0.25">
      <c r="C163" s="4" t="s">
        <v>77</v>
      </c>
      <c r="D163" s="4" t="s">
        <v>133</v>
      </c>
      <c r="E163" s="5">
        <v>19</v>
      </c>
      <c r="F163" s="4" t="s">
        <v>132</v>
      </c>
      <c r="G163" s="4" t="s">
        <v>134</v>
      </c>
      <c r="H163" s="6">
        <v>6412.8</v>
      </c>
      <c r="I163" s="7">
        <f t="shared" si="4"/>
        <v>57</v>
      </c>
      <c r="J163" s="8">
        <f t="shared" si="5"/>
        <v>365529.60000000003</v>
      </c>
    </row>
    <row r="164" spans="3:10" x14ac:dyDescent="0.25">
      <c r="C164" s="4" t="s">
        <v>77</v>
      </c>
      <c r="D164" s="4" t="s">
        <v>4</v>
      </c>
      <c r="E164" s="5">
        <v>48220</v>
      </c>
      <c r="F164" s="4" t="s">
        <v>135</v>
      </c>
      <c r="G164" s="4" t="s">
        <v>136</v>
      </c>
      <c r="H164" s="6">
        <v>154.75</v>
      </c>
      <c r="I164" s="7">
        <f t="shared" si="4"/>
        <v>60</v>
      </c>
      <c r="J164" s="8">
        <f t="shared" si="5"/>
        <v>9285</v>
      </c>
    </row>
    <row r="165" spans="3:10" x14ac:dyDescent="0.25">
      <c r="C165" s="4" t="s">
        <v>77</v>
      </c>
      <c r="D165" s="4" t="s">
        <v>6</v>
      </c>
      <c r="E165" s="5">
        <v>1417</v>
      </c>
      <c r="F165" s="4" t="s">
        <v>137</v>
      </c>
      <c r="G165" s="4" t="s">
        <v>138</v>
      </c>
      <c r="H165" s="6">
        <v>6000</v>
      </c>
      <c r="I165" s="7">
        <f t="shared" si="4"/>
        <v>30</v>
      </c>
      <c r="J165" s="8">
        <f t="shared" si="5"/>
        <v>180000</v>
      </c>
    </row>
    <row r="166" spans="3:10" x14ac:dyDescent="0.25">
      <c r="C166" s="4" t="s">
        <v>77</v>
      </c>
      <c r="D166" s="4" t="s">
        <v>6</v>
      </c>
      <c r="E166" s="5">
        <v>1416</v>
      </c>
      <c r="F166" s="4" t="s">
        <v>137</v>
      </c>
      <c r="G166" s="4" t="s">
        <v>138</v>
      </c>
      <c r="H166" s="6">
        <v>5500</v>
      </c>
      <c r="I166" s="7">
        <f t="shared" si="4"/>
        <v>30</v>
      </c>
      <c r="J166" s="8">
        <f t="shared" si="5"/>
        <v>165000</v>
      </c>
    </row>
    <row r="167" spans="3:10" x14ac:dyDescent="0.25">
      <c r="C167" s="4" t="s">
        <v>77</v>
      </c>
      <c r="D167" s="4" t="s">
        <v>6</v>
      </c>
      <c r="E167" s="5">
        <v>143</v>
      </c>
      <c r="F167" s="4" t="s">
        <v>117</v>
      </c>
      <c r="G167" s="4" t="s">
        <v>38</v>
      </c>
      <c r="H167" s="6">
        <v>1504.15</v>
      </c>
      <c r="I167" s="7">
        <f t="shared" si="4"/>
        <v>30</v>
      </c>
      <c r="J167" s="8">
        <f t="shared" si="5"/>
        <v>45124.5</v>
      </c>
    </row>
    <row r="168" spans="3:10" x14ac:dyDescent="0.25">
      <c r="C168" s="4" t="s">
        <v>77</v>
      </c>
      <c r="D168" s="4" t="s">
        <v>4</v>
      </c>
      <c r="E168" s="5">
        <v>49020</v>
      </c>
      <c r="F168" s="4" t="s">
        <v>135</v>
      </c>
      <c r="G168" s="4" t="s">
        <v>136</v>
      </c>
      <c r="H168" s="6">
        <v>123.8</v>
      </c>
      <c r="I168" s="7">
        <f t="shared" si="4"/>
        <v>60</v>
      </c>
      <c r="J168" s="8">
        <f t="shared" si="5"/>
        <v>7428</v>
      </c>
    </row>
    <row r="169" spans="3:10" x14ac:dyDescent="0.25">
      <c r="C169" s="4" t="s">
        <v>77</v>
      </c>
      <c r="D169" s="4" t="s">
        <v>6</v>
      </c>
      <c r="E169" s="5">
        <v>50320</v>
      </c>
      <c r="F169" s="4" t="s">
        <v>135</v>
      </c>
      <c r="G169" s="4" t="s">
        <v>136</v>
      </c>
      <c r="H169" s="6">
        <v>383.6</v>
      </c>
      <c r="I169" s="7">
        <f t="shared" si="4"/>
        <v>30</v>
      </c>
      <c r="J169" s="8">
        <f t="shared" si="5"/>
        <v>11508</v>
      </c>
    </row>
    <row r="170" spans="3:10" x14ac:dyDescent="0.25">
      <c r="C170" s="4" t="s">
        <v>77</v>
      </c>
      <c r="D170" s="4" t="s">
        <v>6</v>
      </c>
      <c r="E170" s="5">
        <v>3694</v>
      </c>
      <c r="F170" s="4" t="s">
        <v>124</v>
      </c>
      <c r="G170" s="4" t="s">
        <v>11</v>
      </c>
      <c r="H170" s="6">
        <v>3302</v>
      </c>
      <c r="I170" s="7">
        <f t="shared" si="4"/>
        <v>30</v>
      </c>
      <c r="J170" s="8">
        <f t="shared" si="5"/>
        <v>99060</v>
      </c>
    </row>
    <row r="171" spans="3:10" x14ac:dyDescent="0.25">
      <c r="C171" s="4" t="s">
        <v>77</v>
      </c>
      <c r="D171" s="4" t="s">
        <v>6</v>
      </c>
      <c r="E171" s="5">
        <v>51920</v>
      </c>
      <c r="F171" s="4" t="s">
        <v>135</v>
      </c>
      <c r="G171" s="4" t="s">
        <v>136</v>
      </c>
      <c r="H171" s="6">
        <v>472</v>
      </c>
      <c r="I171" s="7">
        <f t="shared" si="4"/>
        <v>30</v>
      </c>
      <c r="J171" s="8">
        <f t="shared" si="5"/>
        <v>14160</v>
      </c>
    </row>
    <row r="172" spans="3:10" x14ac:dyDescent="0.25">
      <c r="C172" s="4" t="s">
        <v>77</v>
      </c>
      <c r="D172" s="4" t="s">
        <v>6</v>
      </c>
      <c r="E172" s="5">
        <v>52720</v>
      </c>
      <c r="F172" s="4" t="s">
        <v>135</v>
      </c>
      <c r="G172" s="4" t="s">
        <v>136</v>
      </c>
      <c r="H172" s="6">
        <v>164</v>
      </c>
      <c r="I172" s="7">
        <f t="shared" si="4"/>
        <v>30</v>
      </c>
      <c r="J172" s="8">
        <f t="shared" si="5"/>
        <v>4920</v>
      </c>
    </row>
    <row r="173" spans="3:10" x14ac:dyDescent="0.25">
      <c r="C173" s="4" t="s">
        <v>77</v>
      </c>
      <c r="D173" s="4" t="s">
        <v>6</v>
      </c>
      <c r="E173" s="5">
        <v>54320</v>
      </c>
      <c r="F173" s="4" t="s">
        <v>135</v>
      </c>
      <c r="G173" s="4" t="s">
        <v>136</v>
      </c>
      <c r="H173" s="6">
        <v>88.4</v>
      </c>
      <c r="I173" s="7">
        <f t="shared" si="4"/>
        <v>30</v>
      </c>
      <c r="J173" s="8">
        <f t="shared" si="5"/>
        <v>2652</v>
      </c>
    </row>
    <row r="174" spans="3:10" x14ac:dyDescent="0.25">
      <c r="C174" s="4" t="s">
        <v>77</v>
      </c>
      <c r="D174" s="4" t="s">
        <v>77</v>
      </c>
      <c r="E174" s="5">
        <v>4010</v>
      </c>
      <c r="F174" s="4" t="s">
        <v>124</v>
      </c>
      <c r="G174" s="4" t="s">
        <v>11</v>
      </c>
      <c r="H174" s="6">
        <v>1964.5</v>
      </c>
      <c r="I174" s="7">
        <f t="shared" si="4"/>
        <v>0</v>
      </c>
      <c r="J174" s="8">
        <f t="shared" si="5"/>
        <v>0</v>
      </c>
    </row>
    <row r="175" spans="3:10" x14ac:dyDescent="0.25">
      <c r="C175" s="4" t="s">
        <v>77</v>
      </c>
      <c r="D175" s="4" t="s">
        <v>43</v>
      </c>
      <c r="E175" s="5">
        <v>4010</v>
      </c>
      <c r="F175" s="4" t="s">
        <v>124</v>
      </c>
      <c r="G175" s="4" t="s">
        <v>11</v>
      </c>
      <c r="H175" s="6">
        <v>1962.5</v>
      </c>
      <c r="I175" s="7">
        <f t="shared" si="4"/>
        <v>45</v>
      </c>
      <c r="J175" s="8">
        <f t="shared" si="5"/>
        <v>88312.5</v>
      </c>
    </row>
    <row r="176" spans="3:10" x14ac:dyDescent="0.25">
      <c r="C176" s="4" t="s">
        <v>77</v>
      </c>
      <c r="D176" s="4" t="s">
        <v>6</v>
      </c>
      <c r="E176" s="5">
        <v>202081</v>
      </c>
      <c r="F176" s="4" t="s">
        <v>140</v>
      </c>
      <c r="G176" s="4" t="s">
        <v>31</v>
      </c>
      <c r="H176" s="6">
        <v>2850</v>
      </c>
      <c r="I176" s="7">
        <f t="shared" si="4"/>
        <v>30</v>
      </c>
      <c r="J176" s="8">
        <f t="shared" si="5"/>
        <v>85500</v>
      </c>
    </row>
    <row r="177" spans="3:10" x14ac:dyDescent="0.25">
      <c r="C177" s="4" t="s">
        <v>77</v>
      </c>
      <c r="D177" s="4" t="s">
        <v>57</v>
      </c>
      <c r="E177" s="5">
        <v>222020</v>
      </c>
      <c r="F177" s="4" t="s">
        <v>5</v>
      </c>
      <c r="G177" s="4" t="s">
        <v>7</v>
      </c>
      <c r="H177" s="6">
        <v>1483</v>
      </c>
      <c r="I177" s="7">
        <f t="shared" si="4"/>
        <v>-1</v>
      </c>
      <c r="J177" s="8">
        <f t="shared" si="5"/>
        <v>-1483</v>
      </c>
    </row>
    <row r="178" spans="3:10" x14ac:dyDescent="0.25">
      <c r="C178" s="4" t="s">
        <v>77</v>
      </c>
      <c r="D178" s="4" t="s">
        <v>2</v>
      </c>
      <c r="E178" s="5">
        <v>26</v>
      </c>
      <c r="F178" s="4" t="s">
        <v>141</v>
      </c>
      <c r="G178" s="4" t="s">
        <v>142</v>
      </c>
      <c r="H178" s="6">
        <v>2705.4</v>
      </c>
      <c r="I178" s="7">
        <f t="shared" si="4"/>
        <v>29</v>
      </c>
      <c r="J178" s="8">
        <f t="shared" si="5"/>
        <v>78456.600000000006</v>
      </c>
    </row>
    <row r="179" spans="3:10" x14ac:dyDescent="0.25">
      <c r="C179" s="4" t="s">
        <v>77</v>
      </c>
      <c r="D179" s="4" t="s">
        <v>77</v>
      </c>
      <c r="E179" s="5">
        <v>402020</v>
      </c>
      <c r="F179" s="4" t="s">
        <v>5</v>
      </c>
      <c r="G179" s="4" t="s">
        <v>7</v>
      </c>
      <c r="H179" s="6">
        <v>93890.77</v>
      </c>
      <c r="I179" s="7">
        <f t="shared" si="4"/>
        <v>0</v>
      </c>
      <c r="J179" s="8">
        <f t="shared" si="5"/>
        <v>0</v>
      </c>
    </row>
    <row r="180" spans="3:10" x14ac:dyDescent="0.25">
      <c r="C180" s="4" t="s">
        <v>77</v>
      </c>
      <c r="D180" s="4" t="s">
        <v>18</v>
      </c>
      <c r="E180" s="5">
        <v>11</v>
      </c>
      <c r="F180" s="4" t="s">
        <v>143</v>
      </c>
      <c r="G180" s="4" t="s">
        <v>134</v>
      </c>
      <c r="H180" s="6">
        <v>2565.12</v>
      </c>
      <c r="I180" s="7">
        <f t="shared" si="4"/>
        <v>24</v>
      </c>
      <c r="J180" s="8">
        <f t="shared" si="5"/>
        <v>61562.879999999997</v>
      </c>
    </row>
    <row r="181" spans="3:10" x14ac:dyDescent="0.25">
      <c r="C181" s="4" t="s">
        <v>77</v>
      </c>
      <c r="D181" s="4" t="s">
        <v>18</v>
      </c>
      <c r="E181" s="5">
        <v>1220</v>
      </c>
      <c r="F181" s="4" t="s">
        <v>144</v>
      </c>
      <c r="G181" s="4" t="s">
        <v>145</v>
      </c>
      <c r="H181" s="6">
        <v>4540.5600000000004</v>
      </c>
      <c r="I181" s="7">
        <f t="shared" si="4"/>
        <v>24</v>
      </c>
      <c r="J181" s="8">
        <f t="shared" si="5"/>
        <v>108973.44</v>
      </c>
    </row>
    <row r="182" spans="3:10" x14ac:dyDescent="0.25">
      <c r="C182" s="4" t="s">
        <v>77</v>
      </c>
      <c r="D182" s="4" t="s">
        <v>77</v>
      </c>
      <c r="E182" s="5">
        <v>471492</v>
      </c>
      <c r="F182" s="4" t="s">
        <v>68</v>
      </c>
      <c r="G182" s="4" t="s">
        <v>38</v>
      </c>
      <c r="H182" s="6">
        <v>6462.49</v>
      </c>
      <c r="I182" s="7">
        <f t="shared" si="4"/>
        <v>0</v>
      </c>
      <c r="J182" s="8">
        <f t="shared" si="5"/>
        <v>0</v>
      </c>
    </row>
    <row r="183" spans="3:10" x14ac:dyDescent="0.25">
      <c r="C183" s="4" t="s">
        <v>77</v>
      </c>
      <c r="D183" s="4" t="s">
        <v>77</v>
      </c>
      <c r="E183" s="5">
        <v>471600</v>
      </c>
      <c r="F183" s="4" t="s">
        <v>68</v>
      </c>
      <c r="G183" s="4" t="s">
        <v>38</v>
      </c>
      <c r="H183" s="6">
        <v>619.28</v>
      </c>
      <c r="I183" s="7">
        <f t="shared" si="4"/>
        <v>0</v>
      </c>
      <c r="J183" s="8">
        <f t="shared" si="5"/>
        <v>0</v>
      </c>
    </row>
    <row r="184" spans="3:10" x14ac:dyDescent="0.25">
      <c r="C184" s="4" t="s">
        <v>77</v>
      </c>
      <c r="D184" s="4" t="s">
        <v>77</v>
      </c>
      <c r="E184" s="5">
        <v>471491</v>
      </c>
      <c r="F184" s="4" t="s">
        <v>68</v>
      </c>
      <c r="G184" s="4" t="s">
        <v>38</v>
      </c>
      <c r="H184" s="6">
        <v>28243.74</v>
      </c>
      <c r="I184" s="7">
        <f t="shared" si="4"/>
        <v>0</v>
      </c>
      <c r="J184" s="8">
        <f t="shared" si="5"/>
        <v>0</v>
      </c>
    </row>
    <row r="185" spans="3:10" x14ac:dyDescent="0.25">
      <c r="C185" s="4" t="s">
        <v>77</v>
      </c>
      <c r="D185" s="4" t="s">
        <v>77</v>
      </c>
      <c r="E185" s="5">
        <v>471800</v>
      </c>
      <c r="F185" s="4" t="s">
        <v>68</v>
      </c>
      <c r="G185" s="4" t="s">
        <v>38</v>
      </c>
      <c r="H185" s="6">
        <v>28.29</v>
      </c>
      <c r="I185" s="7">
        <f t="shared" si="4"/>
        <v>0</v>
      </c>
      <c r="J185" s="8">
        <f t="shared" si="5"/>
        <v>0</v>
      </c>
    </row>
    <row r="186" spans="3:10" x14ac:dyDescent="0.25">
      <c r="C186" s="4" t="s">
        <v>77</v>
      </c>
      <c r="D186" s="4" t="s">
        <v>77</v>
      </c>
      <c r="E186" s="5">
        <v>772193</v>
      </c>
      <c r="F186" s="4" t="s">
        <v>146</v>
      </c>
      <c r="G186" s="4" t="s">
        <v>147</v>
      </c>
      <c r="H186" s="6">
        <v>21.69</v>
      </c>
      <c r="I186" s="7">
        <f t="shared" si="4"/>
        <v>0</v>
      </c>
      <c r="J186" s="8">
        <f t="shared" si="5"/>
        <v>0</v>
      </c>
    </row>
    <row r="187" spans="3:10" x14ac:dyDescent="0.25">
      <c r="C187" s="4" t="s">
        <v>77</v>
      </c>
      <c r="D187" s="4" t="s">
        <v>77</v>
      </c>
      <c r="E187" s="5">
        <v>861516</v>
      </c>
      <c r="F187" s="4" t="s">
        <v>148</v>
      </c>
      <c r="G187" s="4" t="s">
        <v>149</v>
      </c>
      <c r="H187" s="6">
        <v>377.87</v>
      </c>
      <c r="I187" s="7">
        <f t="shared" si="4"/>
        <v>0</v>
      </c>
      <c r="J187" s="8">
        <f t="shared" si="5"/>
        <v>0</v>
      </c>
    </row>
    <row r="188" spans="3:10" x14ac:dyDescent="0.25">
      <c r="C188" s="4" t="s">
        <v>77</v>
      </c>
      <c r="D188" s="4" t="s">
        <v>77</v>
      </c>
      <c r="E188" s="5">
        <v>834587</v>
      </c>
      <c r="F188" s="4" t="s">
        <v>148</v>
      </c>
      <c r="G188" s="4" t="s">
        <v>149</v>
      </c>
      <c r="H188" s="6">
        <v>1.97</v>
      </c>
      <c r="I188" s="7">
        <f t="shared" si="4"/>
        <v>0</v>
      </c>
      <c r="J188" s="8">
        <f t="shared" si="5"/>
        <v>0</v>
      </c>
    </row>
    <row r="189" spans="3:10" x14ac:dyDescent="0.25">
      <c r="C189" s="4" t="s">
        <v>77</v>
      </c>
      <c r="D189" s="4" t="s">
        <v>77</v>
      </c>
      <c r="E189" s="5">
        <v>872059</v>
      </c>
      <c r="F189" s="4" t="s">
        <v>148</v>
      </c>
      <c r="G189" s="4" t="s">
        <v>149</v>
      </c>
      <c r="H189" s="6">
        <v>17.05</v>
      </c>
      <c r="I189" s="7">
        <f t="shared" si="4"/>
        <v>0</v>
      </c>
      <c r="J189" s="8">
        <f t="shared" si="5"/>
        <v>0</v>
      </c>
    </row>
    <row r="190" spans="3:10" x14ac:dyDescent="0.25">
      <c r="C190" s="4" t="s">
        <v>77</v>
      </c>
      <c r="D190" s="4" t="s">
        <v>151</v>
      </c>
      <c r="E190" s="5">
        <v>714</v>
      </c>
      <c r="F190" s="4" t="s">
        <v>150</v>
      </c>
      <c r="G190" s="1" t="s">
        <v>84</v>
      </c>
      <c r="H190" s="6">
        <v>6098.86</v>
      </c>
      <c r="I190" s="7">
        <f t="shared" si="4"/>
        <v>273</v>
      </c>
      <c r="J190" s="8">
        <f t="shared" si="5"/>
        <v>1664988.7799999998</v>
      </c>
    </row>
    <row r="191" spans="3:10" x14ac:dyDescent="0.25">
      <c r="C191" s="4" t="s">
        <v>77</v>
      </c>
      <c r="D191" s="4" t="s">
        <v>151</v>
      </c>
      <c r="E191" s="5">
        <v>716</v>
      </c>
      <c r="F191" s="4" t="s">
        <v>150</v>
      </c>
      <c r="G191" s="1" t="s">
        <v>316</v>
      </c>
      <c r="H191" s="6">
        <v>195</v>
      </c>
      <c r="I191" s="7">
        <f t="shared" si="4"/>
        <v>273</v>
      </c>
      <c r="J191" s="8">
        <f t="shared" si="5"/>
        <v>53235</v>
      </c>
    </row>
    <row r="192" spans="3:10" x14ac:dyDescent="0.25">
      <c r="C192" s="4" t="s">
        <v>77</v>
      </c>
      <c r="D192" s="4" t="s">
        <v>151</v>
      </c>
      <c r="E192" s="5">
        <v>717</v>
      </c>
      <c r="F192" s="4" t="s">
        <v>150</v>
      </c>
      <c r="G192" s="1" t="s">
        <v>111</v>
      </c>
      <c r="H192" s="6">
        <v>962.88</v>
      </c>
      <c r="I192" s="7">
        <f t="shared" si="4"/>
        <v>273</v>
      </c>
      <c r="J192" s="8">
        <f t="shared" si="5"/>
        <v>262866.24</v>
      </c>
    </row>
    <row r="193" spans="3:10" x14ac:dyDescent="0.25">
      <c r="C193" s="4" t="s">
        <v>77</v>
      </c>
      <c r="D193" s="4" t="s">
        <v>151</v>
      </c>
      <c r="E193" s="5">
        <v>730</v>
      </c>
      <c r="F193" s="4" t="s">
        <v>150</v>
      </c>
      <c r="G193" s="1" t="s">
        <v>84</v>
      </c>
      <c r="H193" s="6">
        <v>7409.26</v>
      </c>
      <c r="I193" s="7">
        <f t="shared" si="4"/>
        <v>273</v>
      </c>
      <c r="J193" s="8">
        <f t="shared" si="5"/>
        <v>2022727.98</v>
      </c>
    </row>
    <row r="194" spans="3:10" x14ac:dyDescent="0.25">
      <c r="C194" s="4" t="s">
        <v>153</v>
      </c>
      <c r="D194" s="4" t="s">
        <v>4</v>
      </c>
      <c r="E194" s="5">
        <v>1548</v>
      </c>
      <c r="F194" s="4" t="s">
        <v>152</v>
      </c>
      <c r="G194" s="4" t="s">
        <v>154</v>
      </c>
      <c r="H194" s="6">
        <v>322.5</v>
      </c>
      <c r="I194" s="7">
        <f t="shared" si="4"/>
        <v>63</v>
      </c>
      <c r="J194" s="8">
        <f t="shared" si="5"/>
        <v>20317.5</v>
      </c>
    </row>
    <row r="195" spans="3:10" x14ac:dyDescent="0.25">
      <c r="C195" s="4" t="s">
        <v>153</v>
      </c>
      <c r="D195" s="4" t="s">
        <v>4</v>
      </c>
      <c r="E195" s="5">
        <v>1794</v>
      </c>
      <c r="F195" s="4" t="s">
        <v>152</v>
      </c>
      <c r="G195" s="4" t="s">
        <v>155</v>
      </c>
      <c r="H195" s="6">
        <v>41155.660000000003</v>
      </c>
      <c r="I195" s="7">
        <f t="shared" si="4"/>
        <v>63</v>
      </c>
      <c r="J195" s="8">
        <f t="shared" si="5"/>
        <v>2592806.58</v>
      </c>
    </row>
    <row r="196" spans="3:10" x14ac:dyDescent="0.25">
      <c r="C196" s="4" t="s">
        <v>153</v>
      </c>
      <c r="D196" s="4" t="s">
        <v>57</v>
      </c>
      <c r="E196" s="5">
        <v>660902</v>
      </c>
      <c r="F196" s="4" t="s">
        <v>156</v>
      </c>
      <c r="G196" s="4" t="s">
        <v>157</v>
      </c>
      <c r="H196" s="6">
        <v>20</v>
      </c>
      <c r="I196" s="7">
        <f t="shared" si="4"/>
        <v>2</v>
      </c>
      <c r="J196" s="8">
        <f t="shared" si="5"/>
        <v>40</v>
      </c>
    </row>
    <row r="197" spans="3:10" x14ac:dyDescent="0.25">
      <c r="C197" s="4" t="s">
        <v>153</v>
      </c>
      <c r="D197" s="4" t="s">
        <v>57</v>
      </c>
      <c r="E197" s="5">
        <v>650560</v>
      </c>
      <c r="F197" s="4" t="s">
        <v>156</v>
      </c>
      <c r="G197" s="4" t="s">
        <v>157</v>
      </c>
      <c r="H197" s="6">
        <v>2201.44</v>
      </c>
      <c r="I197" s="7">
        <f t="shared" si="4"/>
        <v>2</v>
      </c>
      <c r="J197" s="8">
        <f t="shared" si="5"/>
        <v>4402.88</v>
      </c>
    </row>
    <row r="198" spans="3:10" x14ac:dyDescent="0.25">
      <c r="C198" s="4" t="s">
        <v>153</v>
      </c>
      <c r="D198" s="4" t="s">
        <v>57</v>
      </c>
      <c r="E198" s="5">
        <v>650561</v>
      </c>
      <c r="F198" s="4" t="s">
        <v>156</v>
      </c>
      <c r="G198" s="4" t="s">
        <v>157</v>
      </c>
      <c r="H198" s="6">
        <v>2201.44</v>
      </c>
      <c r="I198" s="7">
        <f t="shared" si="4"/>
        <v>2</v>
      </c>
      <c r="J198" s="8">
        <f t="shared" si="5"/>
        <v>4402.88</v>
      </c>
    </row>
    <row r="199" spans="3:10" x14ac:dyDescent="0.25">
      <c r="C199" s="4" t="s">
        <v>153</v>
      </c>
      <c r="D199" s="4" t="s">
        <v>158</v>
      </c>
      <c r="E199" s="5">
        <v>142954</v>
      </c>
      <c r="F199" s="4" t="s">
        <v>12</v>
      </c>
      <c r="G199" s="4" t="s">
        <v>13</v>
      </c>
      <c r="H199" s="6">
        <v>3164.14</v>
      </c>
      <c r="I199" s="7">
        <f t="shared" si="4"/>
        <v>1</v>
      </c>
      <c r="J199" s="8">
        <f t="shared" si="5"/>
        <v>3164.14</v>
      </c>
    </row>
    <row r="200" spans="3:10" x14ac:dyDescent="0.25">
      <c r="C200" s="4" t="s">
        <v>159</v>
      </c>
      <c r="D200" s="4" t="s">
        <v>159</v>
      </c>
      <c r="E200" s="5">
        <v>232</v>
      </c>
      <c r="F200" s="4" t="s">
        <v>104</v>
      </c>
      <c r="G200" s="4" t="s">
        <v>160</v>
      </c>
      <c r="H200" s="6">
        <v>126</v>
      </c>
      <c r="I200" s="7">
        <f t="shared" ref="I200:I263" si="6">C200-D200</f>
        <v>0</v>
      </c>
      <c r="J200" s="8">
        <f t="shared" si="5"/>
        <v>0</v>
      </c>
    </row>
    <row r="201" spans="3:10" x14ac:dyDescent="0.25">
      <c r="C201" s="4" t="s">
        <v>162</v>
      </c>
      <c r="D201" s="4" t="s">
        <v>23</v>
      </c>
      <c r="E201" s="5">
        <v>817</v>
      </c>
      <c r="F201" s="4" t="s">
        <v>161</v>
      </c>
      <c r="G201" s="4" t="s">
        <v>38</v>
      </c>
      <c r="H201" s="6">
        <v>4982.3900000000003</v>
      </c>
      <c r="I201" s="7">
        <f t="shared" si="6"/>
        <v>159</v>
      </c>
      <c r="J201" s="8">
        <f t="shared" ref="J201:J264" si="7">I201*H201</f>
        <v>792200.01</v>
      </c>
    </row>
    <row r="202" spans="3:10" x14ac:dyDescent="0.25">
      <c r="C202" s="4" t="s">
        <v>162</v>
      </c>
      <c r="D202" s="4" t="s">
        <v>35</v>
      </c>
      <c r="E202" s="5">
        <v>752020</v>
      </c>
      <c r="F202" s="4" t="s">
        <v>16</v>
      </c>
      <c r="G202" s="4" t="s">
        <v>11</v>
      </c>
      <c r="H202" s="6">
        <v>118.27</v>
      </c>
      <c r="I202" s="7">
        <f t="shared" si="6"/>
        <v>129</v>
      </c>
      <c r="J202" s="8">
        <f t="shared" si="7"/>
        <v>15256.83</v>
      </c>
    </row>
    <row r="203" spans="3:10" x14ac:dyDescent="0.25">
      <c r="C203" s="4" t="s">
        <v>162</v>
      </c>
      <c r="D203" s="4" t="s">
        <v>35</v>
      </c>
      <c r="E203" s="5">
        <v>762020</v>
      </c>
      <c r="F203" s="4" t="s">
        <v>16</v>
      </c>
      <c r="G203" s="4" t="s">
        <v>11</v>
      </c>
      <c r="H203" s="6">
        <v>424.44</v>
      </c>
      <c r="I203" s="7">
        <f t="shared" si="6"/>
        <v>129</v>
      </c>
      <c r="J203" s="8">
        <f t="shared" si="7"/>
        <v>54752.76</v>
      </c>
    </row>
    <row r="204" spans="3:10" x14ac:dyDescent="0.25">
      <c r="C204" s="4" t="s">
        <v>162</v>
      </c>
      <c r="D204" s="4" t="s">
        <v>35</v>
      </c>
      <c r="E204" s="5">
        <v>1067</v>
      </c>
      <c r="F204" s="4" t="s">
        <v>161</v>
      </c>
      <c r="G204" s="4" t="s">
        <v>38</v>
      </c>
      <c r="H204" s="6">
        <v>880</v>
      </c>
      <c r="I204" s="7">
        <f t="shared" si="6"/>
        <v>129</v>
      </c>
      <c r="J204" s="8">
        <f t="shared" si="7"/>
        <v>113520</v>
      </c>
    </row>
    <row r="205" spans="3:10" x14ac:dyDescent="0.25">
      <c r="C205" s="4" t="s">
        <v>162</v>
      </c>
      <c r="D205" s="4" t="s">
        <v>35</v>
      </c>
      <c r="E205" s="5">
        <v>462020</v>
      </c>
      <c r="F205" s="4" t="s">
        <v>41</v>
      </c>
      <c r="G205" s="4" t="s">
        <v>11</v>
      </c>
      <c r="H205" s="6">
        <v>168</v>
      </c>
      <c r="I205" s="7">
        <f t="shared" si="6"/>
        <v>129</v>
      </c>
      <c r="J205" s="8">
        <f t="shared" si="7"/>
        <v>21672</v>
      </c>
    </row>
    <row r="206" spans="3:10" x14ac:dyDescent="0.25">
      <c r="C206" s="4" t="s">
        <v>162</v>
      </c>
      <c r="D206" s="4" t="s">
        <v>35</v>
      </c>
      <c r="E206" s="5">
        <v>472020</v>
      </c>
      <c r="F206" s="4" t="s">
        <v>41</v>
      </c>
      <c r="G206" s="4" t="s">
        <v>11</v>
      </c>
      <c r="H206" s="6">
        <v>94.5</v>
      </c>
      <c r="I206" s="7">
        <f t="shared" si="6"/>
        <v>129</v>
      </c>
      <c r="J206" s="8">
        <f t="shared" si="7"/>
        <v>12190.5</v>
      </c>
    </row>
    <row r="207" spans="3:10" x14ac:dyDescent="0.25">
      <c r="C207" s="4" t="s">
        <v>162</v>
      </c>
      <c r="D207" s="4" t="s">
        <v>0</v>
      </c>
      <c r="E207" s="5">
        <v>492020</v>
      </c>
      <c r="F207" s="4" t="s">
        <v>16</v>
      </c>
      <c r="G207" s="4" t="s">
        <v>11</v>
      </c>
      <c r="H207" s="6">
        <v>995.58</v>
      </c>
      <c r="I207" s="7">
        <f t="shared" si="6"/>
        <v>98</v>
      </c>
      <c r="J207" s="8">
        <f t="shared" si="7"/>
        <v>97566.840000000011</v>
      </c>
    </row>
    <row r="208" spans="3:10" x14ac:dyDescent="0.25">
      <c r="C208" s="4" t="s">
        <v>162</v>
      </c>
      <c r="D208" s="4" t="s">
        <v>0</v>
      </c>
      <c r="E208" s="5">
        <v>180</v>
      </c>
      <c r="F208" s="4" t="s">
        <v>163</v>
      </c>
      <c r="G208" s="4" t="s">
        <v>164</v>
      </c>
      <c r="H208" s="6">
        <v>1400</v>
      </c>
      <c r="I208" s="7">
        <f t="shared" si="6"/>
        <v>98</v>
      </c>
      <c r="J208" s="8">
        <f t="shared" si="7"/>
        <v>137200</v>
      </c>
    </row>
    <row r="209" spans="3:10" x14ac:dyDescent="0.25">
      <c r="C209" s="4" t="s">
        <v>162</v>
      </c>
      <c r="D209" s="4" t="s">
        <v>0</v>
      </c>
      <c r="E209" s="5">
        <v>181</v>
      </c>
      <c r="F209" s="4" t="s">
        <v>163</v>
      </c>
      <c r="G209" s="4" t="s">
        <v>164</v>
      </c>
      <c r="H209" s="6">
        <v>1250</v>
      </c>
      <c r="I209" s="7">
        <f t="shared" si="6"/>
        <v>98</v>
      </c>
      <c r="J209" s="8">
        <f t="shared" si="7"/>
        <v>122500</v>
      </c>
    </row>
    <row r="210" spans="3:10" x14ac:dyDescent="0.25">
      <c r="C210" s="4" t="s">
        <v>162</v>
      </c>
      <c r="D210" s="4" t="s">
        <v>0</v>
      </c>
      <c r="E210" s="5">
        <v>182</v>
      </c>
      <c r="F210" s="4" t="s">
        <v>163</v>
      </c>
      <c r="G210" s="4" t="s">
        <v>164</v>
      </c>
      <c r="H210" s="6">
        <v>1570</v>
      </c>
      <c r="I210" s="7">
        <f t="shared" si="6"/>
        <v>98</v>
      </c>
      <c r="J210" s="8">
        <f t="shared" si="7"/>
        <v>153860</v>
      </c>
    </row>
    <row r="211" spans="3:10" x14ac:dyDescent="0.25">
      <c r="C211" s="4" t="s">
        <v>162</v>
      </c>
      <c r="D211" s="4" t="s">
        <v>0</v>
      </c>
      <c r="E211" s="5">
        <v>482020</v>
      </c>
      <c r="F211" s="4" t="s">
        <v>16</v>
      </c>
      <c r="G211" s="4" t="s">
        <v>11</v>
      </c>
      <c r="H211" s="6">
        <v>848</v>
      </c>
      <c r="I211" s="7">
        <f t="shared" si="6"/>
        <v>98</v>
      </c>
      <c r="J211" s="8">
        <f t="shared" si="7"/>
        <v>83104</v>
      </c>
    </row>
    <row r="212" spans="3:10" x14ac:dyDescent="0.25">
      <c r="C212" s="4" t="s">
        <v>162</v>
      </c>
      <c r="D212" s="4" t="s">
        <v>0</v>
      </c>
      <c r="E212" s="5">
        <v>472020</v>
      </c>
      <c r="F212" s="4" t="s">
        <v>16</v>
      </c>
      <c r="G212" s="4" t="s">
        <v>11</v>
      </c>
      <c r="H212" s="6">
        <v>207</v>
      </c>
      <c r="I212" s="7">
        <f t="shared" si="6"/>
        <v>98</v>
      </c>
      <c r="J212" s="8">
        <f t="shared" si="7"/>
        <v>20286</v>
      </c>
    </row>
    <row r="213" spans="3:10" x14ac:dyDescent="0.25">
      <c r="C213" s="4" t="s">
        <v>162</v>
      </c>
      <c r="D213" s="4" t="s">
        <v>0</v>
      </c>
      <c r="E213" s="5">
        <v>812020</v>
      </c>
      <c r="F213" s="4" t="s">
        <v>41</v>
      </c>
      <c r="G213" s="4" t="s">
        <v>11</v>
      </c>
      <c r="H213" s="6">
        <v>382.4</v>
      </c>
      <c r="I213" s="7">
        <f t="shared" si="6"/>
        <v>98</v>
      </c>
      <c r="J213" s="8">
        <f t="shared" si="7"/>
        <v>37475.199999999997</v>
      </c>
    </row>
    <row r="214" spans="3:10" x14ac:dyDescent="0.25">
      <c r="C214" s="4" t="s">
        <v>162</v>
      </c>
      <c r="D214" s="4" t="s">
        <v>0</v>
      </c>
      <c r="E214" s="5">
        <v>21133</v>
      </c>
      <c r="F214" s="4" t="s">
        <v>34</v>
      </c>
      <c r="G214" s="4" t="s">
        <v>11</v>
      </c>
      <c r="H214" s="6">
        <v>686.6</v>
      </c>
      <c r="I214" s="7">
        <f t="shared" si="6"/>
        <v>98</v>
      </c>
      <c r="J214" s="8">
        <f t="shared" si="7"/>
        <v>67286.8</v>
      </c>
    </row>
    <row r="215" spans="3:10" x14ac:dyDescent="0.25">
      <c r="C215" s="4" t="s">
        <v>162</v>
      </c>
      <c r="D215" s="4" t="s">
        <v>0</v>
      </c>
      <c r="E215" s="5">
        <v>158</v>
      </c>
      <c r="F215" s="4" t="s">
        <v>165</v>
      </c>
      <c r="G215" s="4" t="s">
        <v>107</v>
      </c>
      <c r="H215" s="6">
        <v>880</v>
      </c>
      <c r="I215" s="7">
        <f t="shared" si="6"/>
        <v>98</v>
      </c>
      <c r="J215" s="8">
        <f t="shared" si="7"/>
        <v>86240</v>
      </c>
    </row>
    <row r="216" spans="3:10" x14ac:dyDescent="0.25">
      <c r="C216" s="4" t="s">
        <v>162</v>
      </c>
      <c r="D216" s="4" t="s">
        <v>0</v>
      </c>
      <c r="E216" s="5">
        <v>162</v>
      </c>
      <c r="F216" s="4" t="s">
        <v>165</v>
      </c>
      <c r="G216" s="4" t="s">
        <v>136</v>
      </c>
      <c r="H216" s="6">
        <v>2400</v>
      </c>
      <c r="I216" s="7">
        <f t="shared" si="6"/>
        <v>98</v>
      </c>
      <c r="J216" s="8">
        <f t="shared" si="7"/>
        <v>235200</v>
      </c>
    </row>
    <row r="217" spans="3:10" x14ac:dyDescent="0.25">
      <c r="C217" s="4" t="s">
        <v>162</v>
      </c>
      <c r="D217" s="4" t="s">
        <v>129</v>
      </c>
      <c r="E217" s="5">
        <v>411</v>
      </c>
      <c r="F217" s="4" t="s">
        <v>32</v>
      </c>
      <c r="G217" s="4" t="s">
        <v>11</v>
      </c>
      <c r="H217" s="6">
        <v>4668.2700000000004</v>
      </c>
      <c r="I217" s="7">
        <f t="shared" si="6"/>
        <v>99</v>
      </c>
      <c r="J217" s="8">
        <f t="shared" si="7"/>
        <v>462158.73000000004</v>
      </c>
    </row>
    <row r="218" spans="3:10" x14ac:dyDescent="0.25">
      <c r="C218" s="4" t="s">
        <v>162</v>
      </c>
      <c r="D218" s="4" t="s">
        <v>6</v>
      </c>
      <c r="E218" s="5">
        <v>65</v>
      </c>
      <c r="F218" s="4" t="s">
        <v>166</v>
      </c>
      <c r="G218" s="4" t="s">
        <v>31</v>
      </c>
      <c r="H218" s="6">
        <v>2050</v>
      </c>
      <c r="I218" s="7">
        <f t="shared" si="6"/>
        <v>37</v>
      </c>
      <c r="J218" s="8">
        <f t="shared" si="7"/>
        <v>75850</v>
      </c>
    </row>
    <row r="219" spans="3:10" x14ac:dyDescent="0.25">
      <c r="C219" s="4" t="s">
        <v>162</v>
      </c>
      <c r="D219" s="4" t="s">
        <v>0</v>
      </c>
      <c r="E219" s="5">
        <v>602020</v>
      </c>
      <c r="F219" s="4" t="s">
        <v>41</v>
      </c>
      <c r="G219" s="4" t="s">
        <v>11</v>
      </c>
      <c r="H219" s="6">
        <v>31.5</v>
      </c>
      <c r="I219" s="7">
        <f t="shared" si="6"/>
        <v>98</v>
      </c>
      <c r="J219" s="8">
        <f t="shared" si="7"/>
        <v>3087</v>
      </c>
    </row>
    <row r="220" spans="3:10" x14ac:dyDescent="0.25">
      <c r="C220" s="4" t="s">
        <v>162</v>
      </c>
      <c r="D220" s="4" t="s">
        <v>4</v>
      </c>
      <c r="E220" s="5">
        <v>272020</v>
      </c>
      <c r="F220" s="4" t="s">
        <v>16</v>
      </c>
      <c r="G220" s="4" t="s">
        <v>11</v>
      </c>
      <c r="H220" s="6">
        <v>534</v>
      </c>
      <c r="I220" s="7">
        <f t="shared" si="6"/>
        <v>67</v>
      </c>
      <c r="J220" s="8">
        <f t="shared" si="7"/>
        <v>35778</v>
      </c>
    </row>
    <row r="221" spans="3:10" x14ac:dyDescent="0.25">
      <c r="C221" s="4" t="s">
        <v>162</v>
      </c>
      <c r="D221" s="4" t="s">
        <v>4</v>
      </c>
      <c r="E221" s="5">
        <v>322020</v>
      </c>
      <c r="F221" s="4" t="s">
        <v>16</v>
      </c>
      <c r="G221" s="4" t="s">
        <v>11</v>
      </c>
      <c r="H221" s="6">
        <v>414</v>
      </c>
      <c r="I221" s="7">
        <f t="shared" si="6"/>
        <v>67</v>
      </c>
      <c r="J221" s="8">
        <f t="shared" si="7"/>
        <v>27738</v>
      </c>
    </row>
    <row r="222" spans="3:10" x14ac:dyDescent="0.25">
      <c r="C222" s="4" t="s">
        <v>162</v>
      </c>
      <c r="D222" s="4" t="s">
        <v>4</v>
      </c>
      <c r="E222" s="5">
        <v>282020</v>
      </c>
      <c r="F222" s="4" t="s">
        <v>16</v>
      </c>
      <c r="G222" s="4" t="s">
        <v>11</v>
      </c>
      <c r="H222" s="6">
        <v>91.39</v>
      </c>
      <c r="I222" s="7">
        <f t="shared" si="6"/>
        <v>67</v>
      </c>
      <c r="J222" s="8">
        <f t="shared" si="7"/>
        <v>6123.13</v>
      </c>
    </row>
    <row r="223" spans="3:10" x14ac:dyDescent="0.25">
      <c r="C223" s="4" t="s">
        <v>162</v>
      </c>
      <c r="D223" s="4" t="s">
        <v>4</v>
      </c>
      <c r="E223" s="5">
        <v>292020</v>
      </c>
      <c r="F223" s="4" t="s">
        <v>16</v>
      </c>
      <c r="G223" s="4" t="s">
        <v>11</v>
      </c>
      <c r="H223" s="6">
        <v>141.96</v>
      </c>
      <c r="I223" s="7">
        <f t="shared" si="6"/>
        <v>67</v>
      </c>
      <c r="J223" s="8">
        <f t="shared" si="7"/>
        <v>9511.32</v>
      </c>
    </row>
    <row r="224" spans="3:10" x14ac:dyDescent="0.25">
      <c r="C224" s="4" t="s">
        <v>162</v>
      </c>
      <c r="D224" s="4" t="s">
        <v>4</v>
      </c>
      <c r="E224" s="5">
        <v>302020</v>
      </c>
      <c r="F224" s="4" t="s">
        <v>16</v>
      </c>
      <c r="G224" s="4" t="s">
        <v>11</v>
      </c>
      <c r="H224" s="6">
        <v>800</v>
      </c>
      <c r="I224" s="7">
        <f t="shared" si="6"/>
        <v>67</v>
      </c>
      <c r="J224" s="8">
        <f t="shared" si="7"/>
        <v>53600</v>
      </c>
    </row>
    <row r="225" spans="3:10" x14ac:dyDescent="0.25">
      <c r="C225" s="4" t="s">
        <v>162</v>
      </c>
      <c r="D225" s="4" t="s">
        <v>4</v>
      </c>
      <c r="E225" s="5">
        <v>312020</v>
      </c>
      <c r="F225" s="4" t="s">
        <v>16</v>
      </c>
      <c r="G225" s="4" t="s">
        <v>11</v>
      </c>
      <c r="H225" s="6">
        <v>1919.68</v>
      </c>
      <c r="I225" s="7">
        <f t="shared" si="6"/>
        <v>67</v>
      </c>
      <c r="J225" s="8">
        <f t="shared" si="7"/>
        <v>128618.56</v>
      </c>
    </row>
    <row r="226" spans="3:10" x14ac:dyDescent="0.25">
      <c r="C226" s="4" t="s">
        <v>162</v>
      </c>
      <c r="D226" s="4" t="s">
        <v>4</v>
      </c>
      <c r="E226" s="5">
        <v>332020</v>
      </c>
      <c r="F226" s="4" t="s">
        <v>16</v>
      </c>
      <c r="G226" s="4" t="s">
        <v>11</v>
      </c>
      <c r="H226" s="6">
        <v>2020</v>
      </c>
      <c r="I226" s="7">
        <f t="shared" si="6"/>
        <v>67</v>
      </c>
      <c r="J226" s="8">
        <f t="shared" si="7"/>
        <v>135340</v>
      </c>
    </row>
    <row r="227" spans="3:10" x14ac:dyDescent="0.25">
      <c r="C227" s="4" t="s">
        <v>162</v>
      </c>
      <c r="D227" s="4" t="s">
        <v>4</v>
      </c>
      <c r="E227" s="5">
        <v>80</v>
      </c>
      <c r="F227" s="4" t="s">
        <v>167</v>
      </c>
      <c r="G227" s="4" t="s">
        <v>31</v>
      </c>
      <c r="H227" s="6">
        <v>405</v>
      </c>
      <c r="I227" s="7">
        <f t="shared" si="6"/>
        <v>67</v>
      </c>
      <c r="J227" s="8">
        <f t="shared" si="7"/>
        <v>27135</v>
      </c>
    </row>
    <row r="228" spans="3:10" x14ac:dyDescent="0.25">
      <c r="C228" s="4" t="s">
        <v>162</v>
      </c>
      <c r="D228" s="4" t="s">
        <v>4</v>
      </c>
      <c r="E228" s="5">
        <v>83</v>
      </c>
      <c r="F228" s="4" t="s">
        <v>167</v>
      </c>
      <c r="G228" s="4" t="s">
        <v>31</v>
      </c>
      <c r="H228" s="6">
        <v>820</v>
      </c>
      <c r="I228" s="7">
        <f t="shared" si="6"/>
        <v>67</v>
      </c>
      <c r="J228" s="8">
        <f t="shared" si="7"/>
        <v>54940</v>
      </c>
    </row>
    <row r="229" spans="3:10" x14ac:dyDescent="0.25">
      <c r="C229" s="4" t="s">
        <v>162</v>
      </c>
      <c r="D229" s="4" t="s">
        <v>4</v>
      </c>
      <c r="E229" s="5">
        <v>412</v>
      </c>
      <c r="F229" s="4" t="s">
        <v>168</v>
      </c>
      <c r="G229" s="4" t="s">
        <v>103</v>
      </c>
      <c r="H229" s="6">
        <v>7200</v>
      </c>
      <c r="I229" s="7">
        <f t="shared" si="6"/>
        <v>67</v>
      </c>
      <c r="J229" s="8">
        <f t="shared" si="7"/>
        <v>482400</v>
      </c>
    </row>
    <row r="230" spans="3:10" x14ac:dyDescent="0.25">
      <c r="C230" s="4" t="s">
        <v>162</v>
      </c>
      <c r="D230" s="4" t="s">
        <v>4</v>
      </c>
      <c r="E230" s="5">
        <v>502020</v>
      </c>
      <c r="F230" s="4" t="s">
        <v>169</v>
      </c>
      <c r="G230" s="4" t="s">
        <v>164</v>
      </c>
      <c r="H230" s="6">
        <v>1560</v>
      </c>
      <c r="I230" s="7">
        <f t="shared" si="6"/>
        <v>67</v>
      </c>
      <c r="J230" s="8">
        <f t="shared" si="7"/>
        <v>104520</v>
      </c>
    </row>
    <row r="231" spans="3:10" x14ac:dyDescent="0.25">
      <c r="C231" s="4" t="s">
        <v>162</v>
      </c>
      <c r="D231" s="4" t="s">
        <v>4</v>
      </c>
      <c r="E231" s="5">
        <v>512020</v>
      </c>
      <c r="F231" s="4" t="s">
        <v>169</v>
      </c>
      <c r="G231" s="4" t="s">
        <v>164</v>
      </c>
      <c r="H231" s="6">
        <v>400</v>
      </c>
      <c r="I231" s="7">
        <f t="shared" si="6"/>
        <v>67</v>
      </c>
      <c r="J231" s="8">
        <f t="shared" si="7"/>
        <v>26800</v>
      </c>
    </row>
    <row r="232" spans="3:10" x14ac:dyDescent="0.25">
      <c r="C232" s="4" t="s">
        <v>162</v>
      </c>
      <c r="D232" s="4" t="s">
        <v>4</v>
      </c>
      <c r="E232" s="5">
        <v>522020</v>
      </c>
      <c r="F232" s="4" t="s">
        <v>169</v>
      </c>
      <c r="G232" s="4" t="s">
        <v>164</v>
      </c>
      <c r="H232" s="6">
        <v>338</v>
      </c>
      <c r="I232" s="7">
        <f t="shared" si="6"/>
        <v>67</v>
      </c>
      <c r="J232" s="8">
        <f t="shared" si="7"/>
        <v>22646</v>
      </c>
    </row>
    <row r="233" spans="3:10" x14ac:dyDescent="0.25">
      <c r="C233" s="4" t="s">
        <v>162</v>
      </c>
      <c r="D233" s="4" t="s">
        <v>4</v>
      </c>
      <c r="E233" s="5">
        <v>532020</v>
      </c>
      <c r="F233" s="4" t="s">
        <v>169</v>
      </c>
      <c r="G233" s="4" t="s">
        <v>164</v>
      </c>
      <c r="H233" s="6">
        <v>5284</v>
      </c>
      <c r="I233" s="7">
        <f t="shared" si="6"/>
        <v>67</v>
      </c>
      <c r="J233" s="8">
        <f t="shared" si="7"/>
        <v>354028</v>
      </c>
    </row>
    <row r="234" spans="3:10" x14ac:dyDescent="0.25">
      <c r="C234" s="4" t="s">
        <v>162</v>
      </c>
      <c r="D234" s="4" t="s">
        <v>6</v>
      </c>
      <c r="E234" s="5">
        <v>382020</v>
      </c>
      <c r="F234" s="4" t="s">
        <v>41</v>
      </c>
      <c r="G234" s="4" t="s">
        <v>11</v>
      </c>
      <c r="H234" s="6">
        <v>1933.2</v>
      </c>
      <c r="I234" s="7">
        <f t="shared" si="6"/>
        <v>37</v>
      </c>
      <c r="J234" s="8">
        <f t="shared" si="7"/>
        <v>71528.400000000009</v>
      </c>
    </row>
    <row r="235" spans="3:10" x14ac:dyDescent="0.25">
      <c r="C235" s="4" t="s">
        <v>162</v>
      </c>
      <c r="D235" s="4" t="s">
        <v>4</v>
      </c>
      <c r="E235" s="5">
        <v>6604</v>
      </c>
      <c r="F235" s="4" t="s">
        <v>170</v>
      </c>
      <c r="G235" s="4" t="s">
        <v>11</v>
      </c>
      <c r="H235" s="6">
        <v>19398</v>
      </c>
      <c r="I235" s="7">
        <f t="shared" si="6"/>
        <v>67</v>
      </c>
      <c r="J235" s="8">
        <f t="shared" si="7"/>
        <v>1299666</v>
      </c>
    </row>
    <row r="236" spans="3:10" x14ac:dyDescent="0.25">
      <c r="C236" s="4" t="s">
        <v>162</v>
      </c>
      <c r="D236" s="4" t="s">
        <v>4</v>
      </c>
      <c r="E236" s="5">
        <v>7047</v>
      </c>
      <c r="F236" s="4" t="s">
        <v>170</v>
      </c>
      <c r="G236" s="4" t="s">
        <v>11</v>
      </c>
      <c r="H236" s="6">
        <v>337.5</v>
      </c>
      <c r="I236" s="7">
        <f t="shared" si="6"/>
        <v>67</v>
      </c>
      <c r="J236" s="8">
        <f t="shared" si="7"/>
        <v>22612.5</v>
      </c>
    </row>
    <row r="237" spans="3:10" x14ac:dyDescent="0.25">
      <c r="C237" s="4" t="s">
        <v>162</v>
      </c>
      <c r="D237" s="4" t="s">
        <v>6</v>
      </c>
      <c r="E237" s="5">
        <v>812020</v>
      </c>
      <c r="F237" s="4" t="s">
        <v>41</v>
      </c>
      <c r="G237" s="4" t="s">
        <v>11</v>
      </c>
      <c r="H237" s="6">
        <v>814.8</v>
      </c>
      <c r="I237" s="7">
        <f t="shared" si="6"/>
        <v>37</v>
      </c>
      <c r="J237" s="8">
        <f t="shared" si="7"/>
        <v>30147.599999999999</v>
      </c>
    </row>
    <row r="238" spans="3:10" x14ac:dyDescent="0.25">
      <c r="C238" s="4" t="s">
        <v>162</v>
      </c>
      <c r="D238" s="4" t="s">
        <v>6</v>
      </c>
      <c r="E238" s="5">
        <v>822020</v>
      </c>
      <c r="F238" s="4" t="s">
        <v>41</v>
      </c>
      <c r="G238" s="4" t="s">
        <v>11</v>
      </c>
      <c r="H238" s="6">
        <v>2832</v>
      </c>
      <c r="I238" s="7">
        <f t="shared" si="6"/>
        <v>37</v>
      </c>
      <c r="J238" s="8">
        <f t="shared" si="7"/>
        <v>104784</v>
      </c>
    </row>
    <row r="239" spans="3:10" x14ac:dyDescent="0.25">
      <c r="C239" s="4" t="s">
        <v>162</v>
      </c>
      <c r="D239" s="4" t="s">
        <v>4</v>
      </c>
      <c r="E239" s="5">
        <v>21469</v>
      </c>
      <c r="F239" s="4" t="s">
        <v>34</v>
      </c>
      <c r="G239" s="4" t="s">
        <v>107</v>
      </c>
      <c r="H239" s="6">
        <v>570</v>
      </c>
      <c r="I239" s="7">
        <f t="shared" si="6"/>
        <v>67</v>
      </c>
      <c r="J239" s="8">
        <f t="shared" si="7"/>
        <v>38190</v>
      </c>
    </row>
    <row r="240" spans="3:10" x14ac:dyDescent="0.25">
      <c r="C240" s="4" t="s">
        <v>162</v>
      </c>
      <c r="D240" s="4" t="s">
        <v>4</v>
      </c>
      <c r="E240" s="5">
        <v>21470</v>
      </c>
      <c r="F240" s="4" t="s">
        <v>34</v>
      </c>
      <c r="G240" s="4" t="s">
        <v>11</v>
      </c>
      <c r="H240" s="6">
        <v>940</v>
      </c>
      <c r="I240" s="7">
        <f t="shared" si="6"/>
        <v>67</v>
      </c>
      <c r="J240" s="8">
        <f t="shared" si="7"/>
        <v>62980</v>
      </c>
    </row>
    <row r="241" spans="3:10" x14ac:dyDescent="0.25">
      <c r="C241" s="4" t="s">
        <v>162</v>
      </c>
      <c r="D241" s="4" t="s">
        <v>4</v>
      </c>
      <c r="E241" s="5">
        <v>466</v>
      </c>
      <c r="F241" s="4" t="s">
        <v>168</v>
      </c>
      <c r="G241" s="4" t="s">
        <v>107</v>
      </c>
      <c r="H241" s="6">
        <v>4500</v>
      </c>
      <c r="I241" s="7">
        <f t="shared" si="6"/>
        <v>67</v>
      </c>
      <c r="J241" s="8">
        <f t="shared" si="7"/>
        <v>301500</v>
      </c>
    </row>
    <row r="242" spans="3:10" x14ac:dyDescent="0.25">
      <c r="C242" s="4" t="s">
        <v>162</v>
      </c>
      <c r="D242" s="4" t="s">
        <v>4</v>
      </c>
      <c r="E242" s="5">
        <v>7507</v>
      </c>
      <c r="F242" s="4" t="s">
        <v>170</v>
      </c>
      <c r="G242" s="4" t="s">
        <v>11</v>
      </c>
      <c r="H242" s="6">
        <v>6060</v>
      </c>
      <c r="I242" s="7">
        <f t="shared" si="6"/>
        <v>67</v>
      </c>
      <c r="J242" s="8">
        <f t="shared" si="7"/>
        <v>406020</v>
      </c>
    </row>
    <row r="243" spans="3:10" x14ac:dyDescent="0.25">
      <c r="C243" s="4" t="s">
        <v>162</v>
      </c>
      <c r="D243" s="4" t="s">
        <v>4</v>
      </c>
      <c r="E243" s="5">
        <v>7599</v>
      </c>
      <c r="F243" s="4" t="s">
        <v>170</v>
      </c>
      <c r="G243" s="4" t="s">
        <v>11</v>
      </c>
      <c r="H243" s="6">
        <v>400</v>
      </c>
      <c r="I243" s="7">
        <f t="shared" si="6"/>
        <v>67</v>
      </c>
      <c r="J243" s="8">
        <f t="shared" si="7"/>
        <v>26800</v>
      </c>
    </row>
    <row r="244" spans="3:10" x14ac:dyDescent="0.25">
      <c r="C244" s="4" t="s">
        <v>162</v>
      </c>
      <c r="D244" s="4" t="s">
        <v>4</v>
      </c>
      <c r="E244" s="5">
        <v>1013</v>
      </c>
      <c r="F244" s="4" t="s">
        <v>171</v>
      </c>
      <c r="G244" s="4" t="s">
        <v>103</v>
      </c>
      <c r="H244" s="6">
        <v>16265.42</v>
      </c>
      <c r="I244" s="7">
        <f t="shared" si="6"/>
        <v>67</v>
      </c>
      <c r="J244" s="8">
        <f t="shared" si="7"/>
        <v>1089783.1399999999</v>
      </c>
    </row>
    <row r="245" spans="3:10" x14ac:dyDescent="0.25">
      <c r="C245" s="4" t="s">
        <v>162</v>
      </c>
      <c r="D245" s="4" t="s">
        <v>6</v>
      </c>
      <c r="E245" s="5">
        <v>21727</v>
      </c>
      <c r="F245" s="4" t="s">
        <v>34</v>
      </c>
      <c r="G245" s="4" t="s">
        <v>11</v>
      </c>
      <c r="H245" s="6">
        <v>313.60000000000002</v>
      </c>
      <c r="I245" s="7">
        <f t="shared" si="6"/>
        <v>37</v>
      </c>
      <c r="J245" s="8">
        <f t="shared" si="7"/>
        <v>11603.2</v>
      </c>
    </row>
    <row r="246" spans="3:10" x14ac:dyDescent="0.25">
      <c r="C246" s="4" t="s">
        <v>162</v>
      </c>
      <c r="D246" s="4" t="s">
        <v>6</v>
      </c>
      <c r="E246" s="5">
        <v>21728</v>
      </c>
      <c r="F246" s="4" t="s">
        <v>34</v>
      </c>
      <c r="G246" s="4" t="s">
        <v>11</v>
      </c>
      <c r="H246" s="6">
        <v>727</v>
      </c>
      <c r="I246" s="7">
        <f t="shared" si="6"/>
        <v>37</v>
      </c>
      <c r="J246" s="8">
        <f t="shared" si="7"/>
        <v>26899</v>
      </c>
    </row>
    <row r="247" spans="3:10" x14ac:dyDescent="0.25">
      <c r="C247" s="4" t="s">
        <v>162</v>
      </c>
      <c r="D247" s="4" t="s">
        <v>6</v>
      </c>
      <c r="E247" s="5">
        <v>21729</v>
      </c>
      <c r="F247" s="4" t="s">
        <v>34</v>
      </c>
      <c r="G247" s="4" t="s">
        <v>11</v>
      </c>
      <c r="H247" s="6">
        <v>79.290000000000006</v>
      </c>
      <c r="I247" s="7">
        <f t="shared" si="6"/>
        <v>37</v>
      </c>
      <c r="J247" s="8">
        <f t="shared" si="7"/>
        <v>2933.73</v>
      </c>
    </row>
    <row r="248" spans="3:10" x14ac:dyDescent="0.25">
      <c r="C248" s="4" t="s">
        <v>162</v>
      </c>
      <c r="D248" s="4" t="s">
        <v>172</v>
      </c>
      <c r="E248" s="5">
        <v>272</v>
      </c>
      <c r="F248" s="4" t="s">
        <v>173</v>
      </c>
      <c r="G248" s="4" t="s">
        <v>122</v>
      </c>
      <c r="H248" s="6">
        <v>230</v>
      </c>
      <c r="I248" s="7">
        <f t="shared" si="6"/>
        <v>81</v>
      </c>
      <c r="J248" s="8">
        <f t="shared" si="7"/>
        <v>18630</v>
      </c>
    </row>
    <row r="249" spans="3:10" x14ac:dyDescent="0.25">
      <c r="C249" s="4" t="s">
        <v>162</v>
      </c>
      <c r="D249" s="4" t="s">
        <v>57</v>
      </c>
      <c r="E249" s="5">
        <v>259</v>
      </c>
      <c r="F249" s="4" t="s">
        <v>165</v>
      </c>
      <c r="G249" s="4" t="s">
        <v>136</v>
      </c>
      <c r="H249" s="6">
        <v>530</v>
      </c>
      <c r="I249" s="7">
        <f t="shared" si="6"/>
        <v>6</v>
      </c>
      <c r="J249" s="8">
        <f t="shared" si="7"/>
        <v>3180</v>
      </c>
    </row>
    <row r="250" spans="3:10" x14ac:dyDescent="0.25">
      <c r="C250" s="4" t="s">
        <v>162</v>
      </c>
      <c r="D250" s="4" t="s">
        <v>6</v>
      </c>
      <c r="E250" s="5">
        <v>71</v>
      </c>
      <c r="F250" s="4" t="s">
        <v>130</v>
      </c>
      <c r="G250" s="4" t="s">
        <v>31</v>
      </c>
      <c r="H250" s="6">
        <v>1500</v>
      </c>
      <c r="I250" s="7">
        <f t="shared" si="6"/>
        <v>37</v>
      </c>
      <c r="J250" s="8">
        <f t="shared" si="7"/>
        <v>55500</v>
      </c>
    </row>
    <row r="251" spans="3:10" x14ac:dyDescent="0.25">
      <c r="C251" s="4" t="s">
        <v>162</v>
      </c>
      <c r="D251" s="4" t="s">
        <v>174</v>
      </c>
      <c r="E251" s="5">
        <v>155101</v>
      </c>
      <c r="F251" s="4" t="s">
        <v>24</v>
      </c>
      <c r="G251" s="4" t="s">
        <v>25</v>
      </c>
      <c r="H251" s="6">
        <v>7065.71</v>
      </c>
      <c r="I251" s="7">
        <f t="shared" si="6"/>
        <v>-1</v>
      </c>
      <c r="J251" s="8">
        <f t="shared" si="7"/>
        <v>-7065.71</v>
      </c>
    </row>
    <row r="252" spans="3:10" x14ac:dyDescent="0.25">
      <c r="C252" s="4" t="s">
        <v>162</v>
      </c>
      <c r="D252" s="4" t="s">
        <v>90</v>
      </c>
      <c r="E252" s="5">
        <v>116</v>
      </c>
      <c r="F252" s="4" t="s">
        <v>91</v>
      </c>
      <c r="G252" s="4" t="s">
        <v>92</v>
      </c>
      <c r="H252" s="6">
        <v>1322</v>
      </c>
      <c r="I252" s="7">
        <f t="shared" si="6"/>
        <v>1</v>
      </c>
      <c r="J252" s="8">
        <f t="shared" si="7"/>
        <v>1322</v>
      </c>
    </row>
    <row r="253" spans="3:10" x14ac:dyDescent="0.25">
      <c r="C253" s="4" t="s">
        <v>162</v>
      </c>
      <c r="D253" s="4" t="s">
        <v>90</v>
      </c>
      <c r="E253" s="5">
        <v>117</v>
      </c>
      <c r="F253" s="4" t="s">
        <v>91</v>
      </c>
      <c r="G253" s="4" t="s">
        <v>92</v>
      </c>
      <c r="H253" s="6">
        <v>5034</v>
      </c>
      <c r="I253" s="7">
        <f t="shared" si="6"/>
        <v>1</v>
      </c>
      <c r="J253" s="8">
        <f t="shared" si="7"/>
        <v>5034</v>
      </c>
    </row>
    <row r="254" spans="3:10" x14ac:dyDescent="0.25">
      <c r="C254" s="4" t="s">
        <v>174</v>
      </c>
      <c r="D254" s="4" t="s">
        <v>158</v>
      </c>
      <c r="E254" s="5">
        <v>3855</v>
      </c>
      <c r="F254" s="4" t="s">
        <v>175</v>
      </c>
      <c r="G254" s="4" t="s">
        <v>176</v>
      </c>
      <c r="H254" s="6">
        <v>1674</v>
      </c>
      <c r="I254" s="7">
        <f t="shared" si="6"/>
        <v>6</v>
      </c>
      <c r="J254" s="8">
        <f t="shared" si="7"/>
        <v>10044</v>
      </c>
    </row>
    <row r="255" spans="3:10" x14ac:dyDescent="0.25">
      <c r="C255" s="4" t="s">
        <v>174</v>
      </c>
      <c r="D255" s="4" t="s">
        <v>174</v>
      </c>
      <c r="E255" s="5">
        <v>184320</v>
      </c>
      <c r="F255" s="4" t="s">
        <v>177</v>
      </c>
      <c r="G255" s="4" t="s">
        <v>11</v>
      </c>
      <c r="H255" s="6">
        <v>45</v>
      </c>
      <c r="I255" s="7">
        <f t="shared" si="6"/>
        <v>0</v>
      </c>
      <c r="J255" s="8">
        <f t="shared" si="7"/>
        <v>0</v>
      </c>
    </row>
    <row r="256" spans="3:10" x14ac:dyDescent="0.25">
      <c r="C256" s="4" t="s">
        <v>179</v>
      </c>
      <c r="D256" s="4" t="s">
        <v>17</v>
      </c>
      <c r="E256" s="5">
        <v>4020</v>
      </c>
      <c r="F256" s="4" t="s">
        <v>178</v>
      </c>
      <c r="G256" s="4" t="s">
        <v>21</v>
      </c>
      <c r="H256" s="6">
        <v>4455.3</v>
      </c>
      <c r="I256" s="7">
        <f t="shared" si="6"/>
        <v>195</v>
      </c>
      <c r="J256" s="8">
        <f t="shared" si="7"/>
        <v>868783.5</v>
      </c>
    </row>
    <row r="257" spans="3:10" x14ac:dyDescent="0.25">
      <c r="C257" s="4" t="s">
        <v>179</v>
      </c>
      <c r="D257" s="4" t="s">
        <v>17</v>
      </c>
      <c r="E257" s="5">
        <v>4420</v>
      </c>
      <c r="F257" s="4" t="s">
        <v>178</v>
      </c>
      <c r="G257" s="4" t="s">
        <v>31</v>
      </c>
      <c r="H257" s="6">
        <v>9284</v>
      </c>
      <c r="I257" s="7">
        <f t="shared" si="6"/>
        <v>195</v>
      </c>
      <c r="J257" s="8">
        <f t="shared" si="7"/>
        <v>1810380</v>
      </c>
    </row>
    <row r="258" spans="3:10" x14ac:dyDescent="0.25">
      <c r="C258" s="4" t="s">
        <v>179</v>
      </c>
      <c r="D258" s="4" t="s">
        <v>0</v>
      </c>
      <c r="E258" s="5">
        <v>41</v>
      </c>
      <c r="F258" s="4" t="s">
        <v>99</v>
      </c>
      <c r="G258" s="4" t="s">
        <v>122</v>
      </c>
      <c r="H258" s="6">
        <v>115</v>
      </c>
      <c r="I258" s="7">
        <f t="shared" si="6"/>
        <v>103</v>
      </c>
      <c r="J258" s="8">
        <f t="shared" si="7"/>
        <v>11845</v>
      </c>
    </row>
    <row r="259" spans="3:10" x14ac:dyDescent="0.25">
      <c r="C259" s="4" t="s">
        <v>179</v>
      </c>
      <c r="D259" s="4" t="s">
        <v>0</v>
      </c>
      <c r="E259" s="5">
        <v>317</v>
      </c>
      <c r="F259" s="4" t="s">
        <v>96</v>
      </c>
      <c r="G259" s="4" t="s">
        <v>180</v>
      </c>
      <c r="H259" s="6">
        <v>3000</v>
      </c>
      <c r="I259" s="7">
        <f t="shared" si="6"/>
        <v>103</v>
      </c>
      <c r="J259" s="8">
        <f t="shared" si="7"/>
        <v>309000</v>
      </c>
    </row>
    <row r="260" spans="3:10" x14ac:dyDescent="0.25">
      <c r="C260" s="4" t="s">
        <v>179</v>
      </c>
      <c r="D260" s="4" t="s">
        <v>0</v>
      </c>
      <c r="E260" s="5">
        <v>314</v>
      </c>
      <c r="F260" s="4" t="s">
        <v>96</v>
      </c>
      <c r="G260" s="4" t="s">
        <v>180</v>
      </c>
      <c r="H260" s="6">
        <v>6897</v>
      </c>
      <c r="I260" s="7">
        <f t="shared" si="6"/>
        <v>103</v>
      </c>
      <c r="J260" s="8">
        <f t="shared" si="7"/>
        <v>710391</v>
      </c>
    </row>
    <row r="261" spans="3:10" x14ac:dyDescent="0.25">
      <c r="C261" s="4" t="s">
        <v>179</v>
      </c>
      <c r="D261" s="4" t="s">
        <v>0</v>
      </c>
      <c r="E261" s="5">
        <v>315</v>
      </c>
      <c r="F261" s="4" t="s">
        <v>96</v>
      </c>
      <c r="G261" s="4" t="s">
        <v>180</v>
      </c>
      <c r="H261" s="6">
        <v>1757.5</v>
      </c>
      <c r="I261" s="7">
        <f t="shared" si="6"/>
        <v>103</v>
      </c>
      <c r="J261" s="8">
        <f t="shared" si="7"/>
        <v>181022.5</v>
      </c>
    </row>
    <row r="262" spans="3:10" x14ac:dyDescent="0.25">
      <c r="C262" s="4" t="s">
        <v>179</v>
      </c>
      <c r="D262" s="4" t="s">
        <v>0</v>
      </c>
      <c r="E262" s="5">
        <v>313</v>
      </c>
      <c r="F262" s="4" t="s">
        <v>96</v>
      </c>
      <c r="G262" s="4" t="s">
        <v>103</v>
      </c>
      <c r="H262" s="6">
        <v>2375</v>
      </c>
      <c r="I262" s="7">
        <f t="shared" si="6"/>
        <v>103</v>
      </c>
      <c r="J262" s="8">
        <f t="shared" si="7"/>
        <v>244625</v>
      </c>
    </row>
    <row r="263" spans="3:10" x14ac:dyDescent="0.25">
      <c r="C263" s="4" t="s">
        <v>179</v>
      </c>
      <c r="D263" s="4" t="s">
        <v>0</v>
      </c>
      <c r="E263" s="5">
        <v>316</v>
      </c>
      <c r="F263" s="4" t="s">
        <v>96</v>
      </c>
      <c r="G263" s="4" t="s">
        <v>180</v>
      </c>
      <c r="H263" s="6">
        <v>7030</v>
      </c>
      <c r="I263" s="7">
        <f t="shared" si="6"/>
        <v>103</v>
      </c>
      <c r="J263" s="8">
        <f t="shared" si="7"/>
        <v>724090</v>
      </c>
    </row>
    <row r="264" spans="3:10" x14ac:dyDescent="0.25">
      <c r="C264" s="4" t="s">
        <v>179</v>
      </c>
      <c r="D264" s="4" t="s">
        <v>0</v>
      </c>
      <c r="E264" s="5">
        <v>311</v>
      </c>
      <c r="F264" s="4" t="s">
        <v>96</v>
      </c>
      <c r="G264" s="4" t="s">
        <v>103</v>
      </c>
      <c r="H264" s="6">
        <v>7900</v>
      </c>
      <c r="I264" s="7">
        <f t="shared" ref="I264:I327" si="8">C264-D264</f>
        <v>103</v>
      </c>
      <c r="J264" s="8">
        <f t="shared" si="7"/>
        <v>813700</v>
      </c>
    </row>
    <row r="265" spans="3:10" x14ac:dyDescent="0.25">
      <c r="C265" s="4" t="s">
        <v>179</v>
      </c>
      <c r="D265" s="4" t="s">
        <v>0</v>
      </c>
      <c r="E265" s="5">
        <v>312</v>
      </c>
      <c r="F265" s="4" t="s">
        <v>96</v>
      </c>
      <c r="G265" s="4" t="s">
        <v>103</v>
      </c>
      <c r="H265" s="6">
        <v>3325</v>
      </c>
      <c r="I265" s="7">
        <f t="shared" si="8"/>
        <v>103</v>
      </c>
      <c r="J265" s="8">
        <f t="shared" ref="J265:J328" si="9">I265*H265</f>
        <v>342475</v>
      </c>
    </row>
    <row r="266" spans="3:10" x14ac:dyDescent="0.25">
      <c r="C266" s="4" t="s">
        <v>179</v>
      </c>
      <c r="D266" s="4" t="s">
        <v>4</v>
      </c>
      <c r="E266" s="5">
        <v>289</v>
      </c>
      <c r="F266" s="4" t="s">
        <v>150</v>
      </c>
      <c r="G266" s="4" t="s">
        <v>84</v>
      </c>
      <c r="H266" s="6">
        <v>8017.79</v>
      </c>
      <c r="I266" s="7">
        <f t="shared" si="8"/>
        <v>72</v>
      </c>
      <c r="J266" s="8">
        <f t="shared" si="9"/>
        <v>577280.88</v>
      </c>
    </row>
    <row r="267" spans="3:10" x14ac:dyDescent="0.25">
      <c r="C267" s="4" t="s">
        <v>179</v>
      </c>
      <c r="D267" s="4" t="s">
        <v>35</v>
      </c>
      <c r="E267" s="5">
        <v>37</v>
      </c>
      <c r="F267" s="4" t="s">
        <v>181</v>
      </c>
      <c r="G267" s="4" t="s">
        <v>318</v>
      </c>
      <c r="H267" s="6">
        <v>1603.2</v>
      </c>
      <c r="I267" s="7">
        <f t="shared" si="8"/>
        <v>134</v>
      </c>
      <c r="J267" s="8">
        <f t="shared" si="9"/>
        <v>214828.80000000002</v>
      </c>
    </row>
    <row r="268" spans="3:10" x14ac:dyDescent="0.25">
      <c r="C268" s="4" t="s">
        <v>179</v>
      </c>
      <c r="D268" s="4" t="s">
        <v>151</v>
      </c>
      <c r="E268" s="5">
        <v>50</v>
      </c>
      <c r="F268" s="4" t="s">
        <v>99</v>
      </c>
      <c r="G268" s="4" t="s">
        <v>100</v>
      </c>
      <c r="H268" s="6">
        <v>86.2</v>
      </c>
      <c r="I268" s="7">
        <f t="shared" si="8"/>
        <v>285</v>
      </c>
      <c r="J268" s="8">
        <f t="shared" si="9"/>
        <v>24567</v>
      </c>
    </row>
    <row r="269" spans="3:10" x14ac:dyDescent="0.25">
      <c r="C269" s="4" t="s">
        <v>179</v>
      </c>
      <c r="D269" s="4" t="s">
        <v>4</v>
      </c>
      <c r="E269" s="5">
        <v>313</v>
      </c>
      <c r="F269" s="4" t="s">
        <v>150</v>
      </c>
      <c r="G269" s="4" t="s">
        <v>84</v>
      </c>
      <c r="H269" s="6">
        <v>13002.08</v>
      </c>
      <c r="I269" s="7">
        <f t="shared" si="8"/>
        <v>72</v>
      </c>
      <c r="J269" s="8">
        <f t="shared" si="9"/>
        <v>936149.76</v>
      </c>
    </row>
    <row r="270" spans="3:10" x14ac:dyDescent="0.25">
      <c r="C270" s="4" t="s">
        <v>179</v>
      </c>
      <c r="D270" s="4" t="s">
        <v>4</v>
      </c>
      <c r="E270" s="5">
        <v>292</v>
      </c>
      <c r="F270" s="4" t="s">
        <v>150</v>
      </c>
      <c r="G270" s="4" t="s">
        <v>84</v>
      </c>
      <c r="H270" s="6">
        <v>980</v>
      </c>
      <c r="I270" s="7">
        <f t="shared" si="8"/>
        <v>72</v>
      </c>
      <c r="J270" s="8">
        <f t="shared" si="9"/>
        <v>70560</v>
      </c>
    </row>
    <row r="271" spans="3:10" x14ac:dyDescent="0.25">
      <c r="C271" s="4" t="s">
        <v>179</v>
      </c>
      <c r="D271" s="4" t="s">
        <v>4</v>
      </c>
      <c r="E271" s="5">
        <v>314</v>
      </c>
      <c r="F271" s="4" t="s">
        <v>150</v>
      </c>
      <c r="G271" s="4" t="s">
        <v>84</v>
      </c>
      <c r="H271" s="6">
        <v>5127.8500000000004</v>
      </c>
      <c r="I271" s="7">
        <f t="shared" si="8"/>
        <v>72</v>
      </c>
      <c r="J271" s="8">
        <f t="shared" si="9"/>
        <v>369205.2</v>
      </c>
    </row>
    <row r="272" spans="3:10" x14ac:dyDescent="0.25">
      <c r="C272" s="4" t="s">
        <v>179</v>
      </c>
      <c r="D272" s="4" t="s">
        <v>35</v>
      </c>
      <c r="E272" s="5">
        <v>40</v>
      </c>
      <c r="F272" s="4" t="s">
        <v>181</v>
      </c>
      <c r="G272" s="4" t="s">
        <v>318</v>
      </c>
      <c r="H272" s="6">
        <v>7893.62</v>
      </c>
      <c r="I272" s="7">
        <f t="shared" si="8"/>
        <v>134</v>
      </c>
      <c r="J272" s="8">
        <f t="shared" si="9"/>
        <v>1057745.08</v>
      </c>
    </row>
    <row r="273" spans="3:10" x14ac:dyDescent="0.25">
      <c r="C273" s="4" t="s">
        <v>179</v>
      </c>
      <c r="D273" s="4" t="s">
        <v>35</v>
      </c>
      <c r="E273" s="5">
        <v>41</v>
      </c>
      <c r="F273" s="4" t="s">
        <v>181</v>
      </c>
      <c r="G273" s="4" t="s">
        <v>318</v>
      </c>
      <c r="H273" s="6">
        <v>2351.6999999999998</v>
      </c>
      <c r="I273" s="7">
        <f t="shared" si="8"/>
        <v>134</v>
      </c>
      <c r="J273" s="8">
        <f t="shared" si="9"/>
        <v>315127.8</v>
      </c>
    </row>
    <row r="274" spans="3:10" x14ac:dyDescent="0.25">
      <c r="C274" s="4" t="s">
        <v>179</v>
      </c>
      <c r="D274" s="4" t="s">
        <v>35</v>
      </c>
      <c r="E274" s="5">
        <v>42</v>
      </c>
      <c r="F274" s="4" t="s">
        <v>181</v>
      </c>
      <c r="G274" s="4" t="s">
        <v>318</v>
      </c>
      <c r="H274" s="6">
        <v>2672</v>
      </c>
      <c r="I274" s="7">
        <f t="shared" si="8"/>
        <v>134</v>
      </c>
      <c r="J274" s="8">
        <f t="shared" si="9"/>
        <v>358048</v>
      </c>
    </row>
    <row r="275" spans="3:10" x14ac:dyDescent="0.25">
      <c r="C275" s="4" t="s">
        <v>179</v>
      </c>
      <c r="D275" s="4" t="s">
        <v>0</v>
      </c>
      <c r="E275" s="5">
        <v>56</v>
      </c>
      <c r="F275" s="4" t="s">
        <v>99</v>
      </c>
      <c r="G275" s="4" t="s">
        <v>100</v>
      </c>
      <c r="H275" s="6">
        <v>117.03</v>
      </c>
      <c r="I275" s="7">
        <f t="shared" si="8"/>
        <v>103</v>
      </c>
      <c r="J275" s="8">
        <f t="shared" si="9"/>
        <v>12054.09</v>
      </c>
    </row>
    <row r="276" spans="3:10" x14ac:dyDescent="0.25">
      <c r="C276" s="4" t="s">
        <v>179</v>
      </c>
      <c r="D276" s="4" t="s">
        <v>0</v>
      </c>
      <c r="E276" s="5">
        <v>57</v>
      </c>
      <c r="F276" s="4" t="s">
        <v>99</v>
      </c>
      <c r="G276" s="4" t="s">
        <v>100</v>
      </c>
      <c r="H276" s="6">
        <v>489</v>
      </c>
      <c r="I276" s="7">
        <f t="shared" si="8"/>
        <v>103</v>
      </c>
      <c r="J276" s="8">
        <f t="shared" si="9"/>
        <v>50367</v>
      </c>
    </row>
    <row r="277" spans="3:10" x14ac:dyDescent="0.25">
      <c r="C277" s="4" t="s">
        <v>179</v>
      </c>
      <c r="D277" s="4" t="s">
        <v>4</v>
      </c>
      <c r="E277" s="5">
        <v>83</v>
      </c>
      <c r="F277" s="4" t="s">
        <v>167</v>
      </c>
      <c r="G277" s="4" t="s">
        <v>31</v>
      </c>
      <c r="H277" s="6">
        <v>30</v>
      </c>
      <c r="I277" s="7">
        <f t="shared" si="8"/>
        <v>72</v>
      </c>
      <c r="J277" s="8">
        <f t="shared" si="9"/>
        <v>2160</v>
      </c>
    </row>
    <row r="278" spans="3:10" x14ac:dyDescent="0.25">
      <c r="C278" s="4" t="s">
        <v>179</v>
      </c>
      <c r="D278" s="4" t="s">
        <v>4</v>
      </c>
      <c r="E278" s="5">
        <v>317</v>
      </c>
      <c r="F278" s="4" t="s">
        <v>150</v>
      </c>
      <c r="G278" s="4" t="s">
        <v>84</v>
      </c>
      <c r="H278" s="6">
        <v>8692.35</v>
      </c>
      <c r="I278" s="7">
        <f t="shared" si="8"/>
        <v>72</v>
      </c>
      <c r="J278" s="8">
        <f t="shared" si="9"/>
        <v>625849.20000000007</v>
      </c>
    </row>
    <row r="279" spans="3:10" x14ac:dyDescent="0.25">
      <c r="C279" s="4" t="s">
        <v>179</v>
      </c>
      <c r="D279" s="4" t="s">
        <v>57</v>
      </c>
      <c r="E279" s="5">
        <v>21639</v>
      </c>
      <c r="F279" s="4" t="s">
        <v>182</v>
      </c>
      <c r="G279" s="4" t="s">
        <v>183</v>
      </c>
      <c r="H279" s="6">
        <v>787.5</v>
      </c>
      <c r="I279" s="7">
        <f t="shared" si="8"/>
        <v>11</v>
      </c>
      <c r="J279" s="8">
        <f t="shared" si="9"/>
        <v>8662.5</v>
      </c>
    </row>
    <row r="280" spans="3:10" x14ac:dyDescent="0.25">
      <c r="C280" s="4" t="s">
        <v>179</v>
      </c>
      <c r="D280" s="4" t="s">
        <v>57</v>
      </c>
      <c r="E280" s="5">
        <v>21641</v>
      </c>
      <c r="F280" s="4" t="s">
        <v>182</v>
      </c>
      <c r="G280" s="4" t="s">
        <v>183</v>
      </c>
      <c r="H280" s="6">
        <v>787.5</v>
      </c>
      <c r="I280" s="7">
        <f t="shared" si="8"/>
        <v>11</v>
      </c>
      <c r="J280" s="8">
        <f t="shared" si="9"/>
        <v>8662.5</v>
      </c>
    </row>
    <row r="281" spans="3:10" x14ac:dyDescent="0.25">
      <c r="C281" s="4" t="s">
        <v>179</v>
      </c>
      <c r="D281" s="4" t="s">
        <v>57</v>
      </c>
      <c r="E281" s="5">
        <v>21640</v>
      </c>
      <c r="F281" s="4" t="s">
        <v>182</v>
      </c>
      <c r="G281" s="4" t="s">
        <v>183</v>
      </c>
      <c r="H281" s="6">
        <v>862.44</v>
      </c>
      <c r="I281" s="7">
        <f t="shared" si="8"/>
        <v>11</v>
      </c>
      <c r="J281" s="8">
        <f t="shared" si="9"/>
        <v>9486.84</v>
      </c>
    </row>
    <row r="282" spans="3:10" x14ac:dyDescent="0.25">
      <c r="C282" s="4" t="s">
        <v>179</v>
      </c>
      <c r="D282" s="4" t="s">
        <v>4</v>
      </c>
      <c r="E282" s="5">
        <v>512020</v>
      </c>
      <c r="F282" s="4" t="s">
        <v>184</v>
      </c>
      <c r="G282" s="4" t="s">
        <v>185</v>
      </c>
      <c r="H282" s="6">
        <v>24343.4</v>
      </c>
      <c r="I282" s="7">
        <f t="shared" si="8"/>
        <v>72</v>
      </c>
      <c r="J282" s="8">
        <f t="shared" si="9"/>
        <v>1752724.8</v>
      </c>
    </row>
    <row r="283" spans="3:10" x14ac:dyDescent="0.25">
      <c r="C283" s="4" t="s">
        <v>179</v>
      </c>
      <c r="D283" s="4" t="s">
        <v>187</v>
      </c>
      <c r="E283" s="5">
        <v>922020</v>
      </c>
      <c r="F283" s="4" t="s">
        <v>186</v>
      </c>
      <c r="G283" s="4" t="s">
        <v>188</v>
      </c>
      <c r="H283" s="6">
        <v>50</v>
      </c>
      <c r="I283" s="7">
        <f t="shared" si="8"/>
        <v>94</v>
      </c>
      <c r="J283" s="8">
        <f t="shared" si="9"/>
        <v>4700</v>
      </c>
    </row>
    <row r="284" spans="3:10" x14ac:dyDescent="0.25">
      <c r="C284" s="4" t="s">
        <v>179</v>
      </c>
      <c r="D284" s="4" t="s">
        <v>6</v>
      </c>
      <c r="E284" s="5">
        <v>602020</v>
      </c>
      <c r="F284" s="4" t="s">
        <v>184</v>
      </c>
      <c r="G284" s="4" t="s">
        <v>185</v>
      </c>
      <c r="H284" s="6">
        <v>2388.1999999999998</v>
      </c>
      <c r="I284" s="7">
        <f t="shared" si="8"/>
        <v>42</v>
      </c>
      <c r="J284" s="8">
        <f t="shared" si="9"/>
        <v>100304.4</v>
      </c>
    </row>
    <row r="285" spans="3:10" x14ac:dyDescent="0.25">
      <c r="C285" s="4" t="s">
        <v>179</v>
      </c>
      <c r="D285" s="4" t="s">
        <v>189</v>
      </c>
      <c r="E285" s="5">
        <v>392020</v>
      </c>
      <c r="F285" s="4" t="s">
        <v>186</v>
      </c>
      <c r="G285" s="4" t="s">
        <v>188</v>
      </c>
      <c r="H285" s="6">
        <v>50</v>
      </c>
      <c r="I285" s="7">
        <f t="shared" si="8"/>
        <v>60</v>
      </c>
      <c r="J285" s="8">
        <f t="shared" si="9"/>
        <v>3000</v>
      </c>
    </row>
    <row r="286" spans="3:10" x14ac:dyDescent="0.25">
      <c r="C286" s="4" t="s">
        <v>179</v>
      </c>
      <c r="D286" s="4" t="s">
        <v>6</v>
      </c>
      <c r="E286" s="5">
        <v>1414</v>
      </c>
      <c r="F286" s="4" t="s">
        <v>190</v>
      </c>
      <c r="G286" s="4" t="s">
        <v>136</v>
      </c>
      <c r="H286" s="6">
        <v>102.46</v>
      </c>
      <c r="I286" s="7">
        <f t="shared" si="8"/>
        <v>42</v>
      </c>
      <c r="J286" s="8">
        <f t="shared" si="9"/>
        <v>4303.32</v>
      </c>
    </row>
    <row r="287" spans="3:10" x14ac:dyDescent="0.25">
      <c r="C287" s="4" t="s">
        <v>179</v>
      </c>
      <c r="D287" s="4" t="s">
        <v>2</v>
      </c>
      <c r="E287" s="5">
        <v>21</v>
      </c>
      <c r="F287" s="4" t="s">
        <v>191</v>
      </c>
      <c r="G287" s="4" t="s">
        <v>192</v>
      </c>
      <c r="H287" s="6">
        <v>3890.43</v>
      </c>
      <c r="I287" s="7">
        <f t="shared" si="8"/>
        <v>41</v>
      </c>
      <c r="J287" s="8">
        <f t="shared" si="9"/>
        <v>159507.63</v>
      </c>
    </row>
    <row r="288" spans="3:10" x14ac:dyDescent="0.25">
      <c r="C288" s="4" t="s">
        <v>179</v>
      </c>
      <c r="D288" s="4" t="s">
        <v>2</v>
      </c>
      <c r="E288" s="5">
        <v>179</v>
      </c>
      <c r="F288" s="4" t="s">
        <v>193</v>
      </c>
      <c r="G288" s="4" t="s">
        <v>183</v>
      </c>
      <c r="H288" s="6">
        <v>1775.48</v>
      </c>
      <c r="I288" s="7">
        <f t="shared" si="8"/>
        <v>41</v>
      </c>
      <c r="J288" s="8">
        <f t="shared" si="9"/>
        <v>72794.680000000008</v>
      </c>
    </row>
    <row r="289" spans="3:10" x14ac:dyDescent="0.25">
      <c r="C289" s="4" t="s">
        <v>179</v>
      </c>
      <c r="D289" s="4" t="s">
        <v>74</v>
      </c>
      <c r="E289" s="5">
        <v>882020</v>
      </c>
      <c r="F289" s="4" t="s">
        <v>186</v>
      </c>
      <c r="G289" s="4" t="s">
        <v>188</v>
      </c>
      <c r="H289" s="6">
        <v>50</v>
      </c>
      <c r="I289" s="7">
        <f t="shared" si="8"/>
        <v>23</v>
      </c>
      <c r="J289" s="8">
        <f t="shared" si="9"/>
        <v>1150</v>
      </c>
    </row>
    <row r="290" spans="3:10" x14ac:dyDescent="0.25">
      <c r="C290" s="4" t="s">
        <v>179</v>
      </c>
      <c r="D290" s="4" t="s">
        <v>194</v>
      </c>
      <c r="E290" s="5">
        <v>862020</v>
      </c>
      <c r="F290" s="4" t="s">
        <v>186</v>
      </c>
      <c r="G290" s="4" t="s">
        <v>188</v>
      </c>
      <c r="H290" s="6">
        <v>50</v>
      </c>
      <c r="I290" s="7">
        <f t="shared" si="8"/>
        <v>24</v>
      </c>
      <c r="J290" s="8">
        <f t="shared" si="9"/>
        <v>1200</v>
      </c>
    </row>
    <row r="291" spans="3:10" x14ac:dyDescent="0.25">
      <c r="C291" s="4" t="s">
        <v>179</v>
      </c>
      <c r="D291" s="4" t="s">
        <v>195</v>
      </c>
      <c r="E291" s="5">
        <v>96</v>
      </c>
      <c r="F291" s="4" t="s">
        <v>196</v>
      </c>
      <c r="G291" s="4" t="s">
        <v>7</v>
      </c>
      <c r="H291" s="6">
        <v>5895</v>
      </c>
      <c r="I291" s="7">
        <f t="shared" si="8"/>
        <v>21</v>
      </c>
      <c r="J291" s="8">
        <f t="shared" si="9"/>
        <v>123795</v>
      </c>
    </row>
    <row r="292" spans="3:10" x14ac:dyDescent="0.25">
      <c r="C292" s="4" t="s">
        <v>179</v>
      </c>
      <c r="D292" s="4" t="s">
        <v>153</v>
      </c>
      <c r="E292" s="5">
        <v>12</v>
      </c>
      <c r="F292" s="4" t="s">
        <v>143</v>
      </c>
      <c r="G292" s="4" t="s">
        <v>134</v>
      </c>
      <c r="H292" s="6">
        <v>2565.12</v>
      </c>
      <c r="I292" s="7">
        <f t="shared" si="8"/>
        <v>9</v>
      </c>
      <c r="J292" s="8">
        <f t="shared" si="9"/>
        <v>23086.079999999998</v>
      </c>
    </row>
    <row r="293" spans="3:10" x14ac:dyDescent="0.25">
      <c r="C293" s="4" t="s">
        <v>179</v>
      </c>
      <c r="D293" s="4" t="s">
        <v>179</v>
      </c>
      <c r="E293" s="5">
        <v>652020</v>
      </c>
      <c r="F293" s="4" t="s">
        <v>40</v>
      </c>
      <c r="G293" s="4" t="s">
        <v>11</v>
      </c>
      <c r="H293" s="6">
        <v>20</v>
      </c>
      <c r="I293" s="7">
        <f t="shared" si="8"/>
        <v>0</v>
      </c>
      <c r="J293" s="8">
        <f t="shared" si="9"/>
        <v>0</v>
      </c>
    </row>
    <row r="294" spans="3:10" x14ac:dyDescent="0.25">
      <c r="C294" s="4" t="s">
        <v>179</v>
      </c>
      <c r="D294" s="4" t="s">
        <v>197</v>
      </c>
      <c r="E294" s="5">
        <v>8300</v>
      </c>
      <c r="F294" s="4" t="s">
        <v>198</v>
      </c>
      <c r="G294" s="4" t="s">
        <v>199</v>
      </c>
      <c r="H294" s="6">
        <v>6947.2</v>
      </c>
      <c r="I294" s="7">
        <f t="shared" si="8"/>
        <v>-1</v>
      </c>
      <c r="J294" s="8">
        <f t="shared" si="9"/>
        <v>-6947.2</v>
      </c>
    </row>
    <row r="295" spans="3:10" x14ac:dyDescent="0.25">
      <c r="C295" s="4" t="s">
        <v>197</v>
      </c>
      <c r="D295" s="4" t="s">
        <v>17</v>
      </c>
      <c r="E295" s="5">
        <v>3</v>
      </c>
      <c r="F295" s="4" t="s">
        <v>53</v>
      </c>
      <c r="G295" s="4" t="s">
        <v>318</v>
      </c>
      <c r="H295" s="6">
        <v>172.5</v>
      </c>
      <c r="I295" s="7">
        <f t="shared" si="8"/>
        <v>196</v>
      </c>
      <c r="J295" s="8">
        <f t="shared" si="9"/>
        <v>33810</v>
      </c>
    </row>
    <row r="296" spans="3:10" x14ac:dyDescent="0.25">
      <c r="C296" s="4" t="s">
        <v>197</v>
      </c>
      <c r="D296" s="4" t="s">
        <v>17</v>
      </c>
      <c r="E296" s="5">
        <v>4</v>
      </c>
      <c r="F296" s="4" t="s">
        <v>53</v>
      </c>
      <c r="G296" s="4" t="s">
        <v>318</v>
      </c>
      <c r="H296" s="6">
        <v>112.5</v>
      </c>
      <c r="I296" s="7">
        <f t="shared" si="8"/>
        <v>196</v>
      </c>
      <c r="J296" s="8">
        <f t="shared" si="9"/>
        <v>22050</v>
      </c>
    </row>
    <row r="297" spans="3:10" x14ac:dyDescent="0.25">
      <c r="C297" s="4" t="s">
        <v>197</v>
      </c>
      <c r="D297" s="4" t="s">
        <v>17</v>
      </c>
      <c r="E297" s="5">
        <v>6</v>
      </c>
      <c r="F297" s="4" t="s">
        <v>53</v>
      </c>
      <c r="G297" s="4" t="s">
        <v>200</v>
      </c>
      <c r="H297" s="6">
        <v>3500</v>
      </c>
      <c r="I297" s="7">
        <f t="shared" si="8"/>
        <v>196</v>
      </c>
      <c r="J297" s="8">
        <f t="shared" si="9"/>
        <v>686000</v>
      </c>
    </row>
    <row r="298" spans="3:10" x14ac:dyDescent="0.25">
      <c r="C298" s="4" t="s">
        <v>197</v>
      </c>
      <c r="D298" s="4" t="s">
        <v>23</v>
      </c>
      <c r="E298" s="5">
        <v>48</v>
      </c>
      <c r="F298" s="4" t="s">
        <v>53</v>
      </c>
      <c r="G298" s="4" t="s">
        <v>200</v>
      </c>
      <c r="H298" s="6">
        <v>240</v>
      </c>
      <c r="I298" s="7">
        <f t="shared" si="8"/>
        <v>165</v>
      </c>
      <c r="J298" s="8">
        <f t="shared" si="9"/>
        <v>39600</v>
      </c>
    </row>
    <row r="299" spans="3:10" x14ac:dyDescent="0.25">
      <c r="C299" s="4" t="s">
        <v>197</v>
      </c>
      <c r="D299" s="4" t="s">
        <v>23</v>
      </c>
      <c r="E299" s="5">
        <v>50</v>
      </c>
      <c r="F299" s="4" t="s">
        <v>53</v>
      </c>
      <c r="G299" s="4" t="s">
        <v>11</v>
      </c>
      <c r="H299" s="6">
        <v>240</v>
      </c>
      <c r="I299" s="7">
        <f t="shared" si="8"/>
        <v>165</v>
      </c>
      <c r="J299" s="8">
        <f t="shared" si="9"/>
        <v>39600</v>
      </c>
    </row>
    <row r="300" spans="3:10" x14ac:dyDescent="0.25">
      <c r="C300" s="4" t="s">
        <v>197</v>
      </c>
      <c r="D300" s="4" t="s">
        <v>23</v>
      </c>
      <c r="E300" s="5">
        <v>51</v>
      </c>
      <c r="F300" s="4" t="s">
        <v>53</v>
      </c>
      <c r="G300" s="4" t="s">
        <v>58</v>
      </c>
      <c r="H300" s="6">
        <v>240</v>
      </c>
      <c r="I300" s="7">
        <f t="shared" si="8"/>
        <v>165</v>
      </c>
      <c r="J300" s="8">
        <f t="shared" si="9"/>
        <v>39600</v>
      </c>
    </row>
    <row r="301" spans="3:10" x14ac:dyDescent="0.25">
      <c r="C301" s="4" t="s">
        <v>197</v>
      </c>
      <c r="D301" s="4" t="s">
        <v>23</v>
      </c>
      <c r="E301" s="5">
        <v>53</v>
      </c>
      <c r="F301" s="4" t="s">
        <v>53</v>
      </c>
      <c r="G301" s="4" t="s">
        <v>11</v>
      </c>
      <c r="H301" s="6">
        <v>464</v>
      </c>
      <c r="I301" s="7">
        <f t="shared" si="8"/>
        <v>165</v>
      </c>
      <c r="J301" s="8">
        <f t="shared" si="9"/>
        <v>76560</v>
      </c>
    </row>
    <row r="302" spans="3:10" x14ac:dyDescent="0.25">
      <c r="C302" s="4" t="s">
        <v>197</v>
      </c>
      <c r="D302" s="4" t="s">
        <v>35</v>
      </c>
      <c r="E302" s="5">
        <v>66</v>
      </c>
      <c r="F302" s="4" t="s">
        <v>53</v>
      </c>
      <c r="G302" s="4" t="s">
        <v>11</v>
      </c>
      <c r="H302" s="6">
        <v>2450</v>
      </c>
      <c r="I302" s="7">
        <f t="shared" si="8"/>
        <v>135</v>
      </c>
      <c r="J302" s="8">
        <f t="shared" si="9"/>
        <v>330750</v>
      </c>
    </row>
    <row r="303" spans="3:10" x14ac:dyDescent="0.25">
      <c r="C303" s="4" t="s">
        <v>197</v>
      </c>
      <c r="D303" s="4" t="s">
        <v>0</v>
      </c>
      <c r="E303" s="5">
        <v>130</v>
      </c>
      <c r="F303" s="4" t="s">
        <v>53</v>
      </c>
      <c r="G303" s="4" t="s">
        <v>11</v>
      </c>
      <c r="H303" s="6">
        <v>185</v>
      </c>
      <c r="I303" s="7">
        <f t="shared" si="8"/>
        <v>104</v>
      </c>
      <c r="J303" s="8">
        <f t="shared" si="9"/>
        <v>19240</v>
      </c>
    </row>
    <row r="304" spans="3:10" x14ac:dyDescent="0.25">
      <c r="C304" s="4" t="s">
        <v>197</v>
      </c>
      <c r="D304" s="4" t="s">
        <v>0</v>
      </c>
      <c r="E304" s="5">
        <v>131</v>
      </c>
      <c r="F304" s="4" t="s">
        <v>53</v>
      </c>
      <c r="G304" s="4" t="s">
        <v>58</v>
      </c>
      <c r="H304" s="6">
        <v>120</v>
      </c>
      <c r="I304" s="7">
        <f t="shared" si="8"/>
        <v>104</v>
      </c>
      <c r="J304" s="8">
        <f t="shared" si="9"/>
        <v>12480</v>
      </c>
    </row>
    <row r="305" spans="3:10" x14ac:dyDescent="0.25">
      <c r="C305" s="4" t="s">
        <v>197</v>
      </c>
      <c r="D305" s="4" t="s">
        <v>0</v>
      </c>
      <c r="E305" s="5">
        <v>132</v>
      </c>
      <c r="F305" s="4" t="s">
        <v>53</v>
      </c>
      <c r="G305" s="4" t="s">
        <v>58</v>
      </c>
      <c r="H305" s="6">
        <v>130</v>
      </c>
      <c r="I305" s="7">
        <f t="shared" si="8"/>
        <v>104</v>
      </c>
      <c r="J305" s="8">
        <f t="shared" si="9"/>
        <v>13520</v>
      </c>
    </row>
    <row r="306" spans="3:10" x14ac:dyDescent="0.25">
      <c r="C306" s="4" t="s">
        <v>197</v>
      </c>
      <c r="D306" s="4" t="s">
        <v>0</v>
      </c>
      <c r="E306" s="5">
        <v>133</v>
      </c>
      <c r="F306" s="4" t="s">
        <v>53</v>
      </c>
      <c r="G306" s="4" t="s">
        <v>58</v>
      </c>
      <c r="H306" s="6">
        <v>20</v>
      </c>
      <c r="I306" s="7">
        <f t="shared" si="8"/>
        <v>104</v>
      </c>
      <c r="J306" s="8">
        <f t="shared" si="9"/>
        <v>2080</v>
      </c>
    </row>
    <row r="307" spans="3:10" x14ac:dyDescent="0.25">
      <c r="C307" s="4" t="s">
        <v>197</v>
      </c>
      <c r="D307" s="4" t="s">
        <v>35</v>
      </c>
      <c r="E307" s="5">
        <v>889</v>
      </c>
      <c r="F307" s="4" t="s">
        <v>201</v>
      </c>
      <c r="G307" s="4" t="s">
        <v>100</v>
      </c>
      <c r="H307" s="6">
        <v>11300</v>
      </c>
      <c r="I307" s="7">
        <f t="shared" si="8"/>
        <v>135</v>
      </c>
      <c r="J307" s="8">
        <f t="shared" si="9"/>
        <v>1525500</v>
      </c>
    </row>
    <row r="308" spans="3:10" x14ac:dyDescent="0.25">
      <c r="C308" s="4" t="s">
        <v>197</v>
      </c>
      <c r="D308" s="4" t="s">
        <v>4</v>
      </c>
      <c r="E308" s="5">
        <v>224</v>
      </c>
      <c r="F308" s="4" t="s">
        <v>53</v>
      </c>
      <c r="G308" s="4" t="s">
        <v>58</v>
      </c>
      <c r="H308" s="6">
        <v>50</v>
      </c>
      <c r="I308" s="7">
        <f t="shared" si="8"/>
        <v>73</v>
      </c>
      <c r="J308" s="8">
        <f t="shared" si="9"/>
        <v>3650</v>
      </c>
    </row>
    <row r="309" spans="3:10" x14ac:dyDescent="0.25">
      <c r="C309" s="4" t="s">
        <v>197</v>
      </c>
      <c r="D309" s="4" t="s">
        <v>4</v>
      </c>
      <c r="E309" s="5">
        <v>225</v>
      </c>
      <c r="F309" s="4" t="s">
        <v>53</v>
      </c>
      <c r="G309" s="4" t="s">
        <v>58</v>
      </c>
      <c r="H309" s="6">
        <v>150</v>
      </c>
      <c r="I309" s="7">
        <f t="shared" si="8"/>
        <v>73</v>
      </c>
      <c r="J309" s="8">
        <f t="shared" si="9"/>
        <v>10950</v>
      </c>
    </row>
    <row r="310" spans="3:10" x14ac:dyDescent="0.25">
      <c r="C310" s="4" t="s">
        <v>197</v>
      </c>
      <c r="D310" s="4" t="s">
        <v>4</v>
      </c>
      <c r="E310" s="5">
        <v>226</v>
      </c>
      <c r="F310" s="4" t="s">
        <v>53</v>
      </c>
      <c r="G310" s="4" t="s">
        <v>58</v>
      </c>
      <c r="H310" s="6">
        <v>20</v>
      </c>
      <c r="I310" s="7">
        <f t="shared" si="8"/>
        <v>73</v>
      </c>
      <c r="J310" s="8">
        <f t="shared" si="9"/>
        <v>1460</v>
      </c>
    </row>
    <row r="311" spans="3:10" x14ac:dyDescent="0.25">
      <c r="C311" s="4" t="s">
        <v>197</v>
      </c>
      <c r="D311" s="4" t="s">
        <v>4</v>
      </c>
      <c r="E311" s="5">
        <v>227</v>
      </c>
      <c r="F311" s="4" t="s">
        <v>53</v>
      </c>
      <c r="G311" s="4" t="s">
        <v>58</v>
      </c>
      <c r="H311" s="6">
        <v>370</v>
      </c>
      <c r="I311" s="7">
        <f t="shared" si="8"/>
        <v>73</v>
      </c>
      <c r="J311" s="8">
        <f t="shared" si="9"/>
        <v>27010</v>
      </c>
    </row>
    <row r="312" spans="3:10" x14ac:dyDescent="0.25">
      <c r="C312" s="4" t="s">
        <v>197</v>
      </c>
      <c r="D312" s="4" t="s">
        <v>4</v>
      </c>
      <c r="E312" s="5">
        <v>233</v>
      </c>
      <c r="F312" s="4" t="s">
        <v>53</v>
      </c>
      <c r="G312" s="4" t="s">
        <v>58</v>
      </c>
      <c r="H312" s="6">
        <v>185</v>
      </c>
      <c r="I312" s="7">
        <f t="shared" si="8"/>
        <v>73</v>
      </c>
      <c r="J312" s="8">
        <f t="shared" si="9"/>
        <v>13505</v>
      </c>
    </row>
    <row r="313" spans="3:10" x14ac:dyDescent="0.25">
      <c r="C313" s="4" t="s">
        <v>197</v>
      </c>
      <c r="D313" s="4" t="s">
        <v>6</v>
      </c>
      <c r="E313" s="5">
        <v>19763</v>
      </c>
      <c r="F313" s="4" t="s">
        <v>37</v>
      </c>
      <c r="G313" s="4" t="s">
        <v>38</v>
      </c>
      <c r="H313" s="6">
        <v>1608</v>
      </c>
      <c r="I313" s="7">
        <f t="shared" si="8"/>
        <v>43</v>
      </c>
      <c r="J313" s="8">
        <f t="shared" si="9"/>
        <v>69144</v>
      </c>
    </row>
    <row r="314" spans="3:10" x14ac:dyDescent="0.25">
      <c r="C314" s="4" t="s">
        <v>197</v>
      </c>
      <c r="D314" s="4" t="s">
        <v>6</v>
      </c>
      <c r="E314" s="5">
        <v>110238</v>
      </c>
      <c r="F314" s="4" t="s">
        <v>37</v>
      </c>
      <c r="G314" s="4" t="s">
        <v>38</v>
      </c>
      <c r="H314" s="6">
        <v>536</v>
      </c>
      <c r="I314" s="7">
        <f t="shared" si="8"/>
        <v>43</v>
      </c>
      <c r="J314" s="8">
        <f t="shared" si="9"/>
        <v>23048</v>
      </c>
    </row>
    <row r="315" spans="3:10" x14ac:dyDescent="0.25">
      <c r="C315" s="4" t="s">
        <v>197</v>
      </c>
      <c r="D315" s="4" t="s">
        <v>6</v>
      </c>
      <c r="E315" s="5">
        <v>110606</v>
      </c>
      <c r="F315" s="4" t="s">
        <v>37</v>
      </c>
      <c r="G315" s="4" t="s">
        <v>38</v>
      </c>
      <c r="H315" s="6">
        <v>536</v>
      </c>
      <c r="I315" s="7">
        <f t="shared" si="8"/>
        <v>43</v>
      </c>
      <c r="J315" s="8">
        <f t="shared" si="9"/>
        <v>23048</v>
      </c>
    </row>
    <row r="316" spans="3:10" x14ac:dyDescent="0.25">
      <c r="C316" s="4" t="s">
        <v>197</v>
      </c>
      <c r="D316" s="4" t="s">
        <v>6</v>
      </c>
      <c r="E316" s="5">
        <v>110600</v>
      </c>
      <c r="F316" s="4" t="s">
        <v>37</v>
      </c>
      <c r="G316" s="4" t="s">
        <v>38</v>
      </c>
      <c r="H316" s="6">
        <v>1608</v>
      </c>
      <c r="I316" s="7">
        <f t="shared" si="8"/>
        <v>43</v>
      </c>
      <c r="J316" s="8">
        <f t="shared" si="9"/>
        <v>69144</v>
      </c>
    </row>
    <row r="317" spans="3:10" x14ac:dyDescent="0.25">
      <c r="C317" s="4" t="s">
        <v>197</v>
      </c>
      <c r="D317" s="4" t="s">
        <v>6</v>
      </c>
      <c r="E317" s="5">
        <v>90</v>
      </c>
      <c r="F317" s="4" t="s">
        <v>126</v>
      </c>
      <c r="G317" s="4" t="s">
        <v>128</v>
      </c>
      <c r="H317" s="6">
        <v>2200</v>
      </c>
      <c r="I317" s="7">
        <f t="shared" si="8"/>
        <v>43</v>
      </c>
      <c r="J317" s="8">
        <f t="shared" si="9"/>
        <v>94600</v>
      </c>
    </row>
    <row r="318" spans="3:10" x14ac:dyDescent="0.25">
      <c r="C318" s="4" t="s">
        <v>197</v>
      </c>
      <c r="D318" s="4" t="s">
        <v>57</v>
      </c>
      <c r="E318" s="5">
        <v>412020</v>
      </c>
      <c r="F318" s="4" t="s">
        <v>49</v>
      </c>
      <c r="G318" s="4" t="s">
        <v>51</v>
      </c>
      <c r="H318" s="6">
        <v>8335.2800000000007</v>
      </c>
      <c r="I318" s="7">
        <f t="shared" si="8"/>
        <v>12</v>
      </c>
      <c r="J318" s="8">
        <f t="shared" si="9"/>
        <v>100023.36000000002</v>
      </c>
    </row>
    <row r="319" spans="3:10" x14ac:dyDescent="0.25">
      <c r="C319" s="4" t="s">
        <v>197</v>
      </c>
      <c r="D319" s="4" t="s">
        <v>57</v>
      </c>
      <c r="E319" s="5">
        <v>12</v>
      </c>
      <c r="F319" s="4" t="s">
        <v>202</v>
      </c>
      <c r="G319" s="4" t="s">
        <v>21</v>
      </c>
      <c r="H319" s="6">
        <v>11788.97</v>
      </c>
      <c r="I319" s="7">
        <f t="shared" si="8"/>
        <v>12</v>
      </c>
      <c r="J319" s="8">
        <f t="shared" si="9"/>
        <v>141467.63999999998</v>
      </c>
    </row>
    <row r="320" spans="3:10" x14ac:dyDescent="0.25">
      <c r="C320" s="4" t="s">
        <v>197</v>
      </c>
      <c r="D320" s="4" t="s">
        <v>22</v>
      </c>
      <c r="E320" s="5">
        <v>240</v>
      </c>
      <c r="F320" s="4" t="s">
        <v>53</v>
      </c>
      <c r="G320" s="1" t="s">
        <v>58</v>
      </c>
      <c r="H320" s="6">
        <v>45</v>
      </c>
      <c r="I320" s="7">
        <f t="shared" si="8"/>
        <v>226</v>
      </c>
      <c r="J320" s="8">
        <f t="shared" si="9"/>
        <v>10170</v>
      </c>
    </row>
    <row r="321" spans="3:10" x14ac:dyDescent="0.25">
      <c r="C321" s="4" t="s">
        <v>197</v>
      </c>
      <c r="D321" s="4" t="s">
        <v>22</v>
      </c>
      <c r="E321" s="5">
        <v>241</v>
      </c>
      <c r="F321" s="4" t="s">
        <v>53</v>
      </c>
      <c r="G321" s="1" t="s">
        <v>58</v>
      </c>
      <c r="H321" s="6">
        <v>77.5</v>
      </c>
      <c r="I321" s="7">
        <f t="shared" si="8"/>
        <v>226</v>
      </c>
      <c r="J321" s="8">
        <f t="shared" si="9"/>
        <v>17515</v>
      </c>
    </row>
    <row r="322" spans="3:10" x14ac:dyDescent="0.25">
      <c r="C322" s="4" t="s">
        <v>197</v>
      </c>
      <c r="D322" s="4" t="s">
        <v>22</v>
      </c>
      <c r="E322" s="5">
        <v>242</v>
      </c>
      <c r="F322" s="4" t="s">
        <v>53</v>
      </c>
      <c r="G322" s="1" t="s">
        <v>58</v>
      </c>
      <c r="H322" s="6">
        <v>92.5</v>
      </c>
      <c r="I322" s="7">
        <f t="shared" si="8"/>
        <v>226</v>
      </c>
      <c r="J322" s="8">
        <f t="shared" si="9"/>
        <v>20905</v>
      </c>
    </row>
    <row r="323" spans="3:10" x14ac:dyDescent="0.25">
      <c r="C323" s="4" t="s">
        <v>197</v>
      </c>
      <c r="D323" s="4" t="s">
        <v>22</v>
      </c>
      <c r="E323" s="5">
        <v>243</v>
      </c>
      <c r="F323" s="4" t="s">
        <v>53</v>
      </c>
      <c r="G323" s="1" t="s">
        <v>58</v>
      </c>
      <c r="H323" s="6">
        <v>6</v>
      </c>
      <c r="I323" s="7">
        <f t="shared" si="8"/>
        <v>226</v>
      </c>
      <c r="J323" s="8">
        <f t="shared" si="9"/>
        <v>1356</v>
      </c>
    </row>
    <row r="324" spans="3:10" x14ac:dyDescent="0.25">
      <c r="C324" s="4" t="s">
        <v>197</v>
      </c>
      <c r="D324" s="4" t="s">
        <v>22</v>
      </c>
      <c r="E324" s="5">
        <v>244</v>
      </c>
      <c r="F324" s="4" t="s">
        <v>53</v>
      </c>
      <c r="G324" s="1" t="s">
        <v>58</v>
      </c>
      <c r="H324" s="6">
        <v>37.86</v>
      </c>
      <c r="I324" s="7">
        <f t="shared" si="8"/>
        <v>226</v>
      </c>
      <c r="J324" s="8">
        <f t="shared" si="9"/>
        <v>8556.36</v>
      </c>
    </row>
    <row r="325" spans="3:10" x14ac:dyDescent="0.25">
      <c r="C325" s="4" t="s">
        <v>207</v>
      </c>
      <c r="D325" s="4" t="s">
        <v>206</v>
      </c>
      <c r="E325" s="5">
        <v>883622</v>
      </c>
      <c r="F325" s="4" t="s">
        <v>205</v>
      </c>
      <c r="G325" s="4" t="s">
        <v>58</v>
      </c>
      <c r="H325" s="6">
        <v>477</v>
      </c>
      <c r="I325" s="7">
        <f t="shared" si="8"/>
        <v>-14</v>
      </c>
      <c r="J325" s="8">
        <f t="shared" si="9"/>
        <v>-6678</v>
      </c>
    </row>
    <row r="326" spans="3:10" x14ac:dyDescent="0.25">
      <c r="C326" s="4" t="s">
        <v>211</v>
      </c>
      <c r="D326" s="4" t="s">
        <v>0</v>
      </c>
      <c r="E326" s="5">
        <v>127520</v>
      </c>
      <c r="F326" s="4" t="s">
        <v>210</v>
      </c>
      <c r="G326" s="4" t="s">
        <v>31</v>
      </c>
      <c r="H326" s="6">
        <v>1100</v>
      </c>
      <c r="I326" s="7">
        <f t="shared" si="8"/>
        <v>111</v>
      </c>
      <c r="J326" s="8">
        <f t="shared" si="9"/>
        <v>122100</v>
      </c>
    </row>
    <row r="327" spans="3:10" x14ac:dyDescent="0.25">
      <c r="C327" s="4" t="s">
        <v>211</v>
      </c>
      <c r="D327" s="4" t="s">
        <v>4</v>
      </c>
      <c r="E327" s="5">
        <v>434</v>
      </c>
      <c r="F327" s="4" t="s">
        <v>108</v>
      </c>
      <c r="G327" s="4" t="s">
        <v>109</v>
      </c>
      <c r="H327" s="6">
        <v>23800</v>
      </c>
      <c r="I327" s="7">
        <f t="shared" si="8"/>
        <v>80</v>
      </c>
      <c r="J327" s="8">
        <f t="shared" si="9"/>
        <v>1904000</v>
      </c>
    </row>
    <row r="328" spans="3:10" x14ac:dyDescent="0.25">
      <c r="C328" s="4" t="s">
        <v>211</v>
      </c>
      <c r="D328" s="4" t="s">
        <v>6</v>
      </c>
      <c r="E328" s="5">
        <v>14520</v>
      </c>
      <c r="F328" s="4" t="s">
        <v>212</v>
      </c>
      <c r="G328" s="4" t="s">
        <v>213</v>
      </c>
      <c r="H328" s="6">
        <v>2867</v>
      </c>
      <c r="I328" s="7">
        <f t="shared" ref="I328:I391" si="10">C328-D328</f>
        <v>50</v>
      </c>
      <c r="J328" s="8">
        <f t="shared" si="9"/>
        <v>143350</v>
      </c>
    </row>
    <row r="329" spans="3:10" x14ac:dyDescent="0.25">
      <c r="C329" s="4" t="s">
        <v>211</v>
      </c>
      <c r="D329" s="4" t="s">
        <v>57</v>
      </c>
      <c r="E329" s="5">
        <v>16720</v>
      </c>
      <c r="F329" s="4" t="s">
        <v>212</v>
      </c>
      <c r="G329" s="4" t="s">
        <v>213</v>
      </c>
      <c r="H329" s="6">
        <v>1762</v>
      </c>
      <c r="I329" s="7">
        <f t="shared" si="10"/>
        <v>19</v>
      </c>
      <c r="J329" s="8">
        <f t="shared" ref="J329:J392" si="11">I329*H329</f>
        <v>33478</v>
      </c>
    </row>
    <row r="330" spans="3:10" x14ac:dyDescent="0.25">
      <c r="C330" s="4" t="s">
        <v>211</v>
      </c>
      <c r="D330" s="4" t="s">
        <v>57</v>
      </c>
      <c r="E330" s="5">
        <v>129</v>
      </c>
      <c r="F330" s="4" t="s">
        <v>214</v>
      </c>
      <c r="G330" s="4" t="s">
        <v>215</v>
      </c>
      <c r="H330" s="6">
        <v>6000</v>
      </c>
      <c r="I330" s="7">
        <f t="shared" si="10"/>
        <v>19</v>
      </c>
      <c r="J330" s="8">
        <f t="shared" si="11"/>
        <v>114000</v>
      </c>
    </row>
    <row r="331" spans="3:10" x14ac:dyDescent="0.25">
      <c r="C331" s="4" t="s">
        <v>211</v>
      </c>
      <c r="D331" s="4" t="s">
        <v>216</v>
      </c>
      <c r="E331" s="5">
        <v>131</v>
      </c>
      <c r="F331" s="4" t="s">
        <v>91</v>
      </c>
      <c r="G331" s="4" t="s">
        <v>92</v>
      </c>
      <c r="H331" s="6">
        <v>471</v>
      </c>
      <c r="I331" s="7">
        <f t="shared" si="10"/>
        <v>6</v>
      </c>
      <c r="J331" s="8">
        <f t="shared" si="11"/>
        <v>2826</v>
      </c>
    </row>
    <row r="332" spans="3:10" x14ac:dyDescent="0.25">
      <c r="C332" s="4" t="s">
        <v>211</v>
      </c>
      <c r="D332" s="4" t="s">
        <v>217</v>
      </c>
      <c r="E332" s="5">
        <v>9597</v>
      </c>
      <c r="F332" s="4" t="s">
        <v>218</v>
      </c>
      <c r="G332" s="4" t="s">
        <v>219</v>
      </c>
      <c r="H332" s="6">
        <v>830.51</v>
      </c>
      <c r="I332" s="7">
        <f t="shared" si="10"/>
        <v>-4</v>
      </c>
      <c r="J332" s="8">
        <f t="shared" si="11"/>
        <v>-3322.04</v>
      </c>
    </row>
    <row r="333" spans="3:10" x14ac:dyDescent="0.25">
      <c r="C333" s="4" t="s">
        <v>211</v>
      </c>
      <c r="D333" s="4" t="s">
        <v>217</v>
      </c>
      <c r="E333" s="5">
        <v>9596</v>
      </c>
      <c r="F333" s="4" t="s">
        <v>218</v>
      </c>
      <c r="G333" s="4" t="s">
        <v>219</v>
      </c>
      <c r="H333" s="6">
        <v>813.18</v>
      </c>
      <c r="I333" s="7">
        <f t="shared" si="10"/>
        <v>-4</v>
      </c>
      <c r="J333" s="8">
        <f t="shared" si="11"/>
        <v>-3252.72</v>
      </c>
    </row>
    <row r="334" spans="3:10" x14ac:dyDescent="0.25">
      <c r="C334" s="4" t="s">
        <v>211</v>
      </c>
      <c r="D334" s="4" t="s">
        <v>209</v>
      </c>
      <c r="E334" s="5">
        <v>144</v>
      </c>
      <c r="F334" s="4" t="s">
        <v>91</v>
      </c>
      <c r="G334" s="4" t="s">
        <v>92</v>
      </c>
      <c r="H334" s="6">
        <v>3170</v>
      </c>
      <c r="I334" s="7">
        <f t="shared" si="10"/>
        <v>-8</v>
      </c>
      <c r="J334" s="8">
        <f t="shared" si="11"/>
        <v>-25360</v>
      </c>
    </row>
    <row r="335" spans="3:10" x14ac:dyDescent="0.25">
      <c r="C335" s="4" t="s">
        <v>217</v>
      </c>
      <c r="D335" s="4" t="s">
        <v>26</v>
      </c>
      <c r="E335" s="5">
        <v>594100</v>
      </c>
      <c r="F335" s="4" t="s">
        <v>44</v>
      </c>
      <c r="G335" s="4" t="s">
        <v>46</v>
      </c>
      <c r="H335" s="6">
        <v>2152</v>
      </c>
      <c r="I335" s="7">
        <f t="shared" si="10"/>
        <v>47</v>
      </c>
      <c r="J335" s="8">
        <f t="shared" si="11"/>
        <v>101144</v>
      </c>
    </row>
    <row r="336" spans="3:10" x14ac:dyDescent="0.25">
      <c r="C336" s="4" t="s">
        <v>217</v>
      </c>
      <c r="D336" s="4" t="s">
        <v>207</v>
      </c>
      <c r="E336" s="5">
        <v>495891</v>
      </c>
      <c r="F336" s="4" t="s">
        <v>68</v>
      </c>
      <c r="G336" s="4" t="s">
        <v>38</v>
      </c>
      <c r="H336" s="6">
        <v>28595.22</v>
      </c>
      <c r="I336" s="7">
        <f t="shared" si="10"/>
        <v>6</v>
      </c>
      <c r="J336" s="8">
        <f t="shared" si="11"/>
        <v>171571.32</v>
      </c>
    </row>
    <row r="337" spans="3:10" x14ac:dyDescent="0.25">
      <c r="C337" s="4" t="s">
        <v>217</v>
      </c>
      <c r="D337" s="4" t="s">
        <v>207</v>
      </c>
      <c r="E337" s="5">
        <v>495892</v>
      </c>
      <c r="F337" s="4" t="s">
        <v>68</v>
      </c>
      <c r="G337" s="4" t="s">
        <v>38</v>
      </c>
      <c r="H337" s="6">
        <v>6021.82</v>
      </c>
      <c r="I337" s="7">
        <f t="shared" si="10"/>
        <v>6</v>
      </c>
      <c r="J337" s="8">
        <f t="shared" si="11"/>
        <v>36130.92</v>
      </c>
    </row>
    <row r="338" spans="3:10" x14ac:dyDescent="0.25">
      <c r="C338" s="4" t="s">
        <v>217</v>
      </c>
      <c r="D338" s="4" t="s">
        <v>207</v>
      </c>
      <c r="E338" s="5">
        <v>496000</v>
      </c>
      <c r="F338" s="4" t="s">
        <v>68</v>
      </c>
      <c r="G338" s="4" t="s">
        <v>38</v>
      </c>
      <c r="H338" s="6">
        <v>1049.28</v>
      </c>
      <c r="I338" s="7">
        <f t="shared" si="10"/>
        <v>6</v>
      </c>
      <c r="J338" s="8">
        <f t="shared" si="11"/>
        <v>6295.68</v>
      </c>
    </row>
    <row r="339" spans="3:10" x14ac:dyDescent="0.25">
      <c r="C339" s="4" t="s">
        <v>217</v>
      </c>
      <c r="D339" s="4" t="s">
        <v>207</v>
      </c>
      <c r="E339" s="5">
        <v>496204</v>
      </c>
      <c r="F339" s="4" t="s">
        <v>68</v>
      </c>
      <c r="G339" s="4" t="s">
        <v>38</v>
      </c>
      <c r="H339" s="6">
        <v>56.58</v>
      </c>
      <c r="I339" s="7">
        <f t="shared" si="10"/>
        <v>6</v>
      </c>
      <c r="J339" s="8">
        <f t="shared" si="11"/>
        <v>339.48</v>
      </c>
    </row>
    <row r="340" spans="3:10" x14ac:dyDescent="0.25">
      <c r="C340" s="4" t="s">
        <v>217</v>
      </c>
      <c r="D340" s="4" t="s">
        <v>220</v>
      </c>
      <c r="E340" s="5">
        <v>64700</v>
      </c>
      <c r="F340" s="4" t="s">
        <v>44</v>
      </c>
      <c r="G340" s="4" t="s">
        <v>46</v>
      </c>
      <c r="H340" s="6">
        <v>56</v>
      </c>
      <c r="I340" s="7">
        <f t="shared" si="10"/>
        <v>-3</v>
      </c>
      <c r="J340" s="8">
        <f t="shared" si="11"/>
        <v>-168</v>
      </c>
    </row>
    <row r="341" spans="3:10" x14ac:dyDescent="0.25">
      <c r="C341" s="4" t="s">
        <v>217</v>
      </c>
      <c r="D341" s="4" t="s">
        <v>217</v>
      </c>
      <c r="E341" s="5">
        <v>7519</v>
      </c>
      <c r="F341" s="4" t="s">
        <v>73</v>
      </c>
      <c r="G341" s="4" t="s">
        <v>75</v>
      </c>
      <c r="H341" s="6">
        <v>4237.57</v>
      </c>
      <c r="I341" s="7">
        <f t="shared" si="10"/>
        <v>0</v>
      </c>
      <c r="J341" s="8">
        <f t="shared" si="11"/>
        <v>0</v>
      </c>
    </row>
    <row r="342" spans="3:10" x14ac:dyDescent="0.25">
      <c r="C342" s="4" t="s">
        <v>222</v>
      </c>
      <c r="D342" s="4" t="s">
        <v>204</v>
      </c>
      <c r="E342" s="5">
        <v>1462</v>
      </c>
      <c r="F342" s="4" t="s">
        <v>14</v>
      </c>
      <c r="G342" s="4" t="s">
        <v>11</v>
      </c>
      <c r="H342" s="6">
        <v>60.8</v>
      </c>
      <c r="I342" s="7">
        <f t="shared" si="10"/>
        <v>-5</v>
      </c>
      <c r="J342" s="8">
        <f t="shared" si="11"/>
        <v>-304</v>
      </c>
    </row>
    <row r="343" spans="3:10" x14ac:dyDescent="0.25">
      <c r="C343" s="4" t="s">
        <v>209</v>
      </c>
      <c r="D343" s="4" t="s">
        <v>6</v>
      </c>
      <c r="E343" s="5">
        <v>17</v>
      </c>
      <c r="F343" s="4" t="s">
        <v>95</v>
      </c>
      <c r="G343" s="4" t="s">
        <v>138</v>
      </c>
      <c r="H343" s="6">
        <v>4500</v>
      </c>
      <c r="I343" s="7">
        <f t="shared" si="10"/>
        <v>58</v>
      </c>
      <c r="J343" s="8">
        <f t="shared" si="11"/>
        <v>261000</v>
      </c>
    </row>
    <row r="344" spans="3:10" x14ac:dyDescent="0.25">
      <c r="C344" s="4" t="s">
        <v>209</v>
      </c>
      <c r="D344" s="4" t="s">
        <v>6</v>
      </c>
      <c r="E344" s="5">
        <v>20</v>
      </c>
      <c r="F344" s="4" t="s">
        <v>95</v>
      </c>
      <c r="G344" s="4" t="s">
        <v>138</v>
      </c>
      <c r="H344" s="6">
        <v>750</v>
      </c>
      <c r="I344" s="7">
        <f t="shared" si="10"/>
        <v>58</v>
      </c>
      <c r="J344" s="8">
        <f t="shared" si="11"/>
        <v>43500</v>
      </c>
    </row>
    <row r="345" spans="3:10" x14ac:dyDescent="0.25">
      <c r="C345" s="4" t="s">
        <v>209</v>
      </c>
      <c r="D345" s="4" t="s">
        <v>6</v>
      </c>
      <c r="E345" s="5">
        <v>743</v>
      </c>
      <c r="F345" s="4" t="s">
        <v>120</v>
      </c>
      <c r="G345" s="4" t="s">
        <v>121</v>
      </c>
      <c r="H345" s="6">
        <v>2100</v>
      </c>
      <c r="I345" s="7">
        <f t="shared" si="10"/>
        <v>58</v>
      </c>
      <c r="J345" s="8">
        <f t="shared" si="11"/>
        <v>121800</v>
      </c>
    </row>
    <row r="346" spans="3:10" x14ac:dyDescent="0.25">
      <c r="C346" s="4" t="s">
        <v>209</v>
      </c>
      <c r="D346" s="4" t="s">
        <v>6</v>
      </c>
      <c r="E346" s="5">
        <v>744</v>
      </c>
      <c r="F346" s="4" t="s">
        <v>120</v>
      </c>
      <c r="G346" s="4" t="s">
        <v>121</v>
      </c>
      <c r="H346" s="6">
        <v>2550</v>
      </c>
      <c r="I346" s="7">
        <f t="shared" si="10"/>
        <v>58</v>
      </c>
      <c r="J346" s="8">
        <f t="shared" si="11"/>
        <v>147900</v>
      </c>
    </row>
    <row r="347" spans="3:10" x14ac:dyDescent="0.25">
      <c r="C347" s="4" t="s">
        <v>209</v>
      </c>
      <c r="D347" s="4" t="s">
        <v>0</v>
      </c>
      <c r="E347" s="5">
        <v>1805</v>
      </c>
      <c r="F347" s="4" t="s">
        <v>115</v>
      </c>
      <c r="G347" s="4" t="s">
        <v>11</v>
      </c>
      <c r="H347" s="6">
        <v>6905</v>
      </c>
      <c r="I347" s="7">
        <f t="shared" si="10"/>
        <v>119</v>
      </c>
      <c r="J347" s="8">
        <f t="shared" si="11"/>
        <v>821695</v>
      </c>
    </row>
    <row r="348" spans="3:10" x14ac:dyDescent="0.25">
      <c r="C348" s="4" t="s">
        <v>209</v>
      </c>
      <c r="D348" s="4" t="s">
        <v>6</v>
      </c>
      <c r="E348" s="5">
        <v>1582</v>
      </c>
      <c r="F348" s="4" t="s">
        <v>152</v>
      </c>
      <c r="G348" s="4" t="s">
        <v>154</v>
      </c>
      <c r="H348" s="6">
        <v>322.5</v>
      </c>
      <c r="I348" s="7">
        <f t="shared" si="10"/>
        <v>58</v>
      </c>
      <c r="J348" s="8">
        <f t="shared" si="11"/>
        <v>18705</v>
      </c>
    </row>
    <row r="349" spans="3:10" x14ac:dyDescent="0.25">
      <c r="C349" s="4" t="s">
        <v>209</v>
      </c>
      <c r="D349" s="4" t="s">
        <v>6</v>
      </c>
      <c r="E349" s="5">
        <v>487</v>
      </c>
      <c r="F349" s="4" t="s">
        <v>168</v>
      </c>
      <c r="G349" s="4" t="s">
        <v>103</v>
      </c>
      <c r="H349" s="6">
        <v>7200</v>
      </c>
      <c r="I349" s="7">
        <f t="shared" si="10"/>
        <v>58</v>
      </c>
      <c r="J349" s="8">
        <f t="shared" si="11"/>
        <v>417600</v>
      </c>
    </row>
    <row r="350" spans="3:10" x14ac:dyDescent="0.25">
      <c r="C350" s="4" t="s">
        <v>209</v>
      </c>
      <c r="D350" s="4" t="s">
        <v>6</v>
      </c>
      <c r="E350" s="5">
        <v>591</v>
      </c>
      <c r="F350" s="4" t="s">
        <v>32</v>
      </c>
      <c r="G350" s="4" t="s">
        <v>11</v>
      </c>
      <c r="H350" s="6">
        <v>5500.55</v>
      </c>
      <c r="I350" s="7">
        <f t="shared" si="10"/>
        <v>58</v>
      </c>
      <c r="J350" s="8">
        <f t="shared" si="11"/>
        <v>319031.90000000002</v>
      </c>
    </row>
    <row r="351" spans="3:10" x14ac:dyDescent="0.25">
      <c r="C351" s="4" t="s">
        <v>209</v>
      </c>
      <c r="D351" s="4" t="s">
        <v>6</v>
      </c>
      <c r="E351" s="5">
        <v>3059</v>
      </c>
      <c r="F351" s="4" t="s">
        <v>55</v>
      </c>
      <c r="G351" s="4" t="s">
        <v>31</v>
      </c>
      <c r="H351" s="6">
        <v>790</v>
      </c>
      <c r="I351" s="7">
        <f t="shared" si="10"/>
        <v>58</v>
      </c>
      <c r="J351" s="8">
        <f t="shared" si="11"/>
        <v>45820</v>
      </c>
    </row>
    <row r="352" spans="3:10" x14ac:dyDescent="0.25">
      <c r="C352" s="4" t="s">
        <v>209</v>
      </c>
      <c r="D352" s="4" t="s">
        <v>6</v>
      </c>
      <c r="E352" s="5">
        <v>3067</v>
      </c>
      <c r="F352" s="4" t="s">
        <v>55</v>
      </c>
      <c r="G352" s="4" t="s">
        <v>31</v>
      </c>
      <c r="H352" s="6">
        <v>717</v>
      </c>
      <c r="I352" s="7">
        <f t="shared" si="10"/>
        <v>58</v>
      </c>
      <c r="J352" s="8">
        <f t="shared" si="11"/>
        <v>41586</v>
      </c>
    </row>
    <row r="353" spans="3:10" x14ac:dyDescent="0.25">
      <c r="C353" s="4" t="s">
        <v>209</v>
      </c>
      <c r="D353" s="4" t="s">
        <v>57</v>
      </c>
      <c r="E353" s="5">
        <v>557</v>
      </c>
      <c r="F353" s="4" t="s">
        <v>168</v>
      </c>
      <c r="G353" s="4" t="s">
        <v>103</v>
      </c>
      <c r="H353" s="6">
        <v>7200</v>
      </c>
      <c r="I353" s="7">
        <f t="shared" si="10"/>
        <v>27</v>
      </c>
      <c r="J353" s="8">
        <f t="shared" si="11"/>
        <v>194400</v>
      </c>
    </row>
    <row r="354" spans="3:10" x14ac:dyDescent="0.25">
      <c r="C354" s="4" t="s">
        <v>209</v>
      </c>
      <c r="D354" s="4" t="s">
        <v>57</v>
      </c>
      <c r="E354" s="5">
        <v>852020</v>
      </c>
      <c r="F354" s="4" t="s">
        <v>224</v>
      </c>
      <c r="G354" s="4" t="s">
        <v>7</v>
      </c>
      <c r="H354" s="6">
        <v>31992.959999999999</v>
      </c>
      <c r="I354" s="7">
        <f t="shared" si="10"/>
        <v>27</v>
      </c>
      <c r="J354" s="8">
        <f t="shared" si="11"/>
        <v>863809.91999999993</v>
      </c>
    </row>
    <row r="355" spans="3:10" x14ac:dyDescent="0.25">
      <c r="C355" s="4" t="s">
        <v>209</v>
      </c>
      <c r="D355" s="4" t="s">
        <v>57</v>
      </c>
      <c r="E355" s="5">
        <v>1625</v>
      </c>
      <c r="F355" s="4" t="s">
        <v>137</v>
      </c>
      <c r="G355" s="4" t="s">
        <v>138</v>
      </c>
      <c r="H355" s="6">
        <v>6000</v>
      </c>
      <c r="I355" s="7">
        <f t="shared" si="10"/>
        <v>27</v>
      </c>
      <c r="J355" s="8">
        <f t="shared" si="11"/>
        <v>162000</v>
      </c>
    </row>
    <row r="356" spans="3:10" x14ac:dyDescent="0.25">
      <c r="C356" s="4" t="s">
        <v>209</v>
      </c>
      <c r="D356" s="4" t="s">
        <v>57</v>
      </c>
      <c r="E356" s="5">
        <v>1624</v>
      </c>
      <c r="F356" s="4" t="s">
        <v>137</v>
      </c>
      <c r="G356" s="4" t="s">
        <v>138</v>
      </c>
      <c r="H356" s="6">
        <v>5500</v>
      </c>
      <c r="I356" s="7">
        <f t="shared" si="10"/>
        <v>27</v>
      </c>
      <c r="J356" s="8">
        <f t="shared" si="11"/>
        <v>148500</v>
      </c>
    </row>
    <row r="357" spans="3:10" x14ac:dyDescent="0.25">
      <c r="C357" s="4" t="s">
        <v>209</v>
      </c>
      <c r="D357" s="4" t="s">
        <v>6</v>
      </c>
      <c r="E357" s="5">
        <v>3450</v>
      </c>
      <c r="F357" s="4" t="s">
        <v>55</v>
      </c>
      <c r="G357" s="4" t="s">
        <v>21</v>
      </c>
      <c r="H357" s="6">
        <v>8229</v>
      </c>
      <c r="I357" s="7">
        <f t="shared" si="10"/>
        <v>58</v>
      </c>
      <c r="J357" s="8">
        <f t="shared" si="11"/>
        <v>477282</v>
      </c>
    </row>
    <row r="358" spans="3:10" x14ac:dyDescent="0.25">
      <c r="C358" s="4" t="s">
        <v>209</v>
      </c>
      <c r="D358" s="4" t="s">
        <v>6</v>
      </c>
      <c r="E358" s="5">
        <v>1180</v>
      </c>
      <c r="F358" s="4" t="s">
        <v>171</v>
      </c>
      <c r="G358" s="4" t="s">
        <v>103</v>
      </c>
      <c r="H358" s="6">
        <v>16632</v>
      </c>
      <c r="I358" s="7">
        <f t="shared" si="10"/>
        <v>58</v>
      </c>
      <c r="J358" s="8">
        <f t="shared" si="11"/>
        <v>964656</v>
      </c>
    </row>
    <row r="359" spans="3:10" x14ac:dyDescent="0.25">
      <c r="C359" s="4" t="s">
        <v>209</v>
      </c>
      <c r="D359" s="4" t="s">
        <v>6</v>
      </c>
      <c r="E359" s="5">
        <v>2049</v>
      </c>
      <c r="F359" s="4" t="s">
        <v>152</v>
      </c>
      <c r="G359" s="4" t="s">
        <v>155</v>
      </c>
      <c r="H359" s="6">
        <v>31325.79</v>
      </c>
      <c r="I359" s="7">
        <f t="shared" si="10"/>
        <v>58</v>
      </c>
      <c r="J359" s="8">
        <f t="shared" si="11"/>
        <v>1816895.82</v>
      </c>
    </row>
    <row r="360" spans="3:10" x14ac:dyDescent="0.25">
      <c r="C360" s="4" t="s">
        <v>209</v>
      </c>
      <c r="D360" s="4" t="s">
        <v>6</v>
      </c>
      <c r="E360" s="5">
        <v>602</v>
      </c>
      <c r="F360" s="4" t="s">
        <v>168</v>
      </c>
      <c r="G360" s="4" t="s">
        <v>225</v>
      </c>
      <c r="H360" s="6">
        <v>99.4</v>
      </c>
      <c r="I360" s="7">
        <f t="shared" si="10"/>
        <v>58</v>
      </c>
      <c r="J360" s="8">
        <f t="shared" si="11"/>
        <v>5765.2000000000007</v>
      </c>
    </row>
    <row r="361" spans="3:10" x14ac:dyDescent="0.25">
      <c r="C361" s="4" t="s">
        <v>209</v>
      </c>
      <c r="D361" s="4" t="s">
        <v>57</v>
      </c>
      <c r="E361" s="5">
        <v>194</v>
      </c>
      <c r="F361" s="4" t="s">
        <v>117</v>
      </c>
      <c r="G361" s="4" t="s">
        <v>38</v>
      </c>
      <c r="H361" s="6">
        <v>1450.65</v>
      </c>
      <c r="I361" s="7">
        <f t="shared" si="10"/>
        <v>27</v>
      </c>
      <c r="J361" s="8">
        <f t="shared" si="11"/>
        <v>39167.550000000003</v>
      </c>
    </row>
    <row r="362" spans="3:10" x14ac:dyDescent="0.25">
      <c r="C362" s="4" t="s">
        <v>209</v>
      </c>
      <c r="D362" s="4" t="s">
        <v>77</v>
      </c>
      <c r="E362" s="5">
        <v>462020</v>
      </c>
      <c r="F362" s="4" t="s">
        <v>5</v>
      </c>
      <c r="G362" s="4" t="s">
        <v>7</v>
      </c>
      <c r="H362" s="6">
        <v>1880</v>
      </c>
      <c r="I362" s="7">
        <f t="shared" si="10"/>
        <v>28</v>
      </c>
      <c r="J362" s="8">
        <f t="shared" si="11"/>
        <v>52640</v>
      </c>
    </row>
    <row r="363" spans="3:10" x14ac:dyDescent="0.25">
      <c r="C363" s="4" t="s">
        <v>209</v>
      </c>
      <c r="D363" s="4" t="s">
        <v>204</v>
      </c>
      <c r="E363" s="5">
        <v>592020</v>
      </c>
      <c r="F363" s="4" t="s">
        <v>5</v>
      </c>
      <c r="G363" s="4" t="s">
        <v>7</v>
      </c>
      <c r="H363" s="6">
        <v>85811.24</v>
      </c>
      <c r="I363" s="7">
        <f t="shared" si="10"/>
        <v>-3</v>
      </c>
      <c r="J363" s="8">
        <f t="shared" si="11"/>
        <v>-257433.72000000003</v>
      </c>
    </row>
    <row r="364" spans="3:10" x14ac:dyDescent="0.25">
      <c r="C364" s="4" t="s">
        <v>209</v>
      </c>
      <c r="D364" s="4" t="s">
        <v>209</v>
      </c>
      <c r="E364" s="5">
        <v>147</v>
      </c>
      <c r="F364" s="4" t="s">
        <v>91</v>
      </c>
      <c r="G364" s="4" t="s">
        <v>92</v>
      </c>
      <c r="H364" s="6">
        <v>3170</v>
      </c>
      <c r="I364" s="7">
        <f t="shared" si="10"/>
        <v>0</v>
      </c>
      <c r="J364" s="8">
        <f t="shared" si="11"/>
        <v>0</v>
      </c>
    </row>
    <row r="365" spans="3:10" x14ac:dyDescent="0.25">
      <c r="C365" s="4" t="s">
        <v>204</v>
      </c>
      <c r="D365" s="4" t="s">
        <v>15</v>
      </c>
      <c r="E365" s="5">
        <v>796</v>
      </c>
      <c r="F365" s="4" t="s">
        <v>150</v>
      </c>
      <c r="G365" s="4" t="s">
        <v>84</v>
      </c>
      <c r="H365" s="6">
        <v>13999.82</v>
      </c>
      <c r="I365" s="7">
        <f t="shared" si="10"/>
        <v>275</v>
      </c>
      <c r="J365" s="8">
        <f t="shared" si="11"/>
        <v>3849950.5</v>
      </c>
    </row>
    <row r="366" spans="3:10" x14ac:dyDescent="0.25">
      <c r="C366" s="4" t="s">
        <v>204</v>
      </c>
      <c r="D366" s="4" t="s">
        <v>101</v>
      </c>
      <c r="E366" s="5">
        <v>572019</v>
      </c>
      <c r="F366" s="4" t="s">
        <v>96</v>
      </c>
      <c r="G366" s="1" t="s">
        <v>320</v>
      </c>
      <c r="H366" s="6">
        <v>6832.67</v>
      </c>
      <c r="I366" s="7">
        <f t="shared" si="10"/>
        <v>549</v>
      </c>
      <c r="J366" s="8">
        <f t="shared" si="11"/>
        <v>3751135.83</v>
      </c>
    </row>
    <row r="367" spans="3:10" x14ac:dyDescent="0.25">
      <c r="C367" s="4" t="s">
        <v>204</v>
      </c>
      <c r="D367" s="4" t="s">
        <v>226</v>
      </c>
      <c r="E367" s="5">
        <v>572019</v>
      </c>
      <c r="F367" s="4" t="s">
        <v>96</v>
      </c>
      <c r="G367" s="1" t="s">
        <v>320</v>
      </c>
      <c r="H367" s="6">
        <v>3649.19</v>
      </c>
      <c r="I367" s="7">
        <f t="shared" si="10"/>
        <v>519</v>
      </c>
      <c r="J367" s="8">
        <f t="shared" si="11"/>
        <v>1893929.61</v>
      </c>
    </row>
    <row r="368" spans="3:10" x14ac:dyDescent="0.25">
      <c r="C368" s="4" t="s">
        <v>204</v>
      </c>
      <c r="D368" s="4" t="s">
        <v>101</v>
      </c>
      <c r="E368" s="5">
        <v>582019</v>
      </c>
      <c r="F368" s="4" t="s">
        <v>96</v>
      </c>
      <c r="G368" s="1" t="s">
        <v>320</v>
      </c>
      <c r="H368" s="6">
        <v>6832.67</v>
      </c>
      <c r="I368" s="7">
        <f t="shared" si="10"/>
        <v>549</v>
      </c>
      <c r="J368" s="8">
        <f t="shared" si="11"/>
        <v>3751135.83</v>
      </c>
    </row>
    <row r="369" spans="3:10" x14ac:dyDescent="0.25">
      <c r="C369" s="4" t="s">
        <v>204</v>
      </c>
      <c r="D369" s="4" t="s">
        <v>98</v>
      </c>
      <c r="E369" s="5">
        <v>592019</v>
      </c>
      <c r="F369" s="4" t="s">
        <v>96</v>
      </c>
      <c r="G369" s="1" t="s">
        <v>320</v>
      </c>
      <c r="H369" s="6">
        <v>2565</v>
      </c>
      <c r="I369" s="7">
        <f t="shared" si="10"/>
        <v>580</v>
      </c>
      <c r="J369" s="8">
        <f t="shared" si="11"/>
        <v>1487700</v>
      </c>
    </row>
    <row r="370" spans="3:10" x14ac:dyDescent="0.25">
      <c r="C370" s="4" t="s">
        <v>204</v>
      </c>
      <c r="D370" s="4" t="s">
        <v>101</v>
      </c>
      <c r="E370" s="5">
        <v>602019</v>
      </c>
      <c r="F370" s="4" t="s">
        <v>96</v>
      </c>
      <c r="G370" s="1" t="s">
        <v>320</v>
      </c>
      <c r="H370" s="6">
        <v>6832.67</v>
      </c>
      <c r="I370" s="7">
        <f t="shared" si="10"/>
        <v>549</v>
      </c>
      <c r="J370" s="8">
        <f t="shared" si="11"/>
        <v>3751135.83</v>
      </c>
    </row>
    <row r="371" spans="3:10" x14ac:dyDescent="0.25">
      <c r="C371" s="4" t="s">
        <v>204</v>
      </c>
      <c r="D371" s="4" t="s">
        <v>101</v>
      </c>
      <c r="E371" s="5">
        <v>612019</v>
      </c>
      <c r="F371" s="4" t="s">
        <v>96</v>
      </c>
      <c r="G371" s="1" t="s">
        <v>320</v>
      </c>
      <c r="H371" s="6">
        <v>6832.67</v>
      </c>
      <c r="I371" s="7">
        <f t="shared" si="10"/>
        <v>549</v>
      </c>
      <c r="J371" s="8">
        <f t="shared" si="11"/>
        <v>3751135.83</v>
      </c>
    </row>
    <row r="372" spans="3:10" x14ac:dyDescent="0.25">
      <c r="C372" s="4" t="s">
        <v>204</v>
      </c>
      <c r="D372" s="4" t="s">
        <v>101</v>
      </c>
      <c r="E372" s="5">
        <v>672019</v>
      </c>
      <c r="F372" s="4" t="s">
        <v>96</v>
      </c>
      <c r="G372" s="1" t="s">
        <v>103</v>
      </c>
      <c r="H372" s="6">
        <v>1670.08</v>
      </c>
      <c r="I372" s="7">
        <f t="shared" si="10"/>
        <v>549</v>
      </c>
      <c r="J372" s="8">
        <f t="shared" si="11"/>
        <v>916873.91999999993</v>
      </c>
    </row>
    <row r="373" spans="3:10" x14ac:dyDescent="0.25">
      <c r="C373" s="4" t="s">
        <v>204</v>
      </c>
      <c r="D373" s="4" t="s">
        <v>101</v>
      </c>
      <c r="E373" s="5">
        <v>682019</v>
      </c>
      <c r="F373" s="4" t="s">
        <v>96</v>
      </c>
      <c r="G373" s="1" t="s">
        <v>103</v>
      </c>
      <c r="H373" s="6">
        <v>5466.64</v>
      </c>
      <c r="I373" s="7">
        <f t="shared" si="10"/>
        <v>549</v>
      </c>
      <c r="J373" s="8">
        <f t="shared" si="11"/>
        <v>3001185.3600000003</v>
      </c>
    </row>
    <row r="374" spans="3:10" x14ac:dyDescent="0.25">
      <c r="C374" s="4" t="s">
        <v>204</v>
      </c>
      <c r="D374" s="4" t="s">
        <v>101</v>
      </c>
      <c r="E374" s="5">
        <v>692019</v>
      </c>
      <c r="F374" s="4" t="s">
        <v>96</v>
      </c>
      <c r="G374" s="1" t="s">
        <v>103</v>
      </c>
      <c r="H374" s="6">
        <v>4473.33</v>
      </c>
      <c r="I374" s="7">
        <f t="shared" si="10"/>
        <v>549</v>
      </c>
      <c r="J374" s="8">
        <f t="shared" si="11"/>
        <v>2455858.17</v>
      </c>
    </row>
    <row r="375" spans="3:10" x14ac:dyDescent="0.25">
      <c r="C375" s="4" t="s">
        <v>204</v>
      </c>
      <c r="D375" s="4" t="s">
        <v>204</v>
      </c>
      <c r="E375" s="5">
        <v>676824</v>
      </c>
      <c r="F375" s="4" t="s">
        <v>156</v>
      </c>
      <c r="G375" s="4" t="s">
        <v>157</v>
      </c>
      <c r="H375" s="6">
        <v>2201.44</v>
      </c>
      <c r="I375" s="7">
        <f t="shared" si="10"/>
        <v>0</v>
      </c>
      <c r="J375" s="8">
        <f t="shared" si="11"/>
        <v>0</v>
      </c>
    </row>
    <row r="376" spans="3:10" x14ac:dyDescent="0.25">
      <c r="C376" s="4" t="s">
        <v>204</v>
      </c>
      <c r="D376" s="4" t="s">
        <v>204</v>
      </c>
      <c r="E376" s="5">
        <v>220201</v>
      </c>
      <c r="F376" s="4" t="s">
        <v>93</v>
      </c>
      <c r="G376" s="4" t="s">
        <v>11</v>
      </c>
      <c r="H376" s="6">
        <v>3478</v>
      </c>
      <c r="I376" s="7">
        <f t="shared" si="10"/>
        <v>0</v>
      </c>
      <c r="J376" s="8">
        <f t="shared" si="11"/>
        <v>0</v>
      </c>
    </row>
    <row r="377" spans="3:10" x14ac:dyDescent="0.25">
      <c r="C377" s="4" t="s">
        <v>204</v>
      </c>
      <c r="D377" s="4" t="s">
        <v>204</v>
      </c>
      <c r="E377" s="5">
        <v>120201</v>
      </c>
      <c r="F377" s="4" t="s">
        <v>93</v>
      </c>
      <c r="G377" s="4" t="s">
        <v>11</v>
      </c>
      <c r="H377" s="6">
        <v>5034</v>
      </c>
      <c r="I377" s="7">
        <f t="shared" si="10"/>
        <v>0</v>
      </c>
      <c r="J377" s="8">
        <f t="shared" si="11"/>
        <v>0</v>
      </c>
    </row>
    <row r="378" spans="3:10" x14ac:dyDescent="0.25">
      <c r="C378" s="4" t="s">
        <v>204</v>
      </c>
      <c r="D378" s="4" t="s">
        <v>204</v>
      </c>
      <c r="E378" s="5">
        <v>420201</v>
      </c>
      <c r="F378" s="4" t="s">
        <v>93</v>
      </c>
      <c r="G378" s="4" t="s">
        <v>11</v>
      </c>
      <c r="H378" s="6">
        <v>4452</v>
      </c>
      <c r="I378" s="7">
        <f t="shared" si="10"/>
        <v>0</v>
      </c>
      <c r="J378" s="8">
        <f t="shared" si="11"/>
        <v>0</v>
      </c>
    </row>
    <row r="379" spans="3:10" x14ac:dyDescent="0.25">
      <c r="C379" s="4" t="s">
        <v>204</v>
      </c>
      <c r="D379" s="4" t="s">
        <v>151</v>
      </c>
      <c r="E379" s="5">
        <v>730</v>
      </c>
      <c r="F379" s="4" t="s">
        <v>150</v>
      </c>
      <c r="G379" s="1" t="s">
        <v>84</v>
      </c>
      <c r="H379" s="6">
        <v>71.180000000000007</v>
      </c>
      <c r="I379" s="7">
        <f t="shared" si="10"/>
        <v>304</v>
      </c>
      <c r="J379" s="8">
        <f t="shared" si="11"/>
        <v>21638.720000000001</v>
      </c>
    </row>
    <row r="380" spans="3:10" x14ac:dyDescent="0.25">
      <c r="C380" s="4" t="s">
        <v>204</v>
      </c>
      <c r="D380" s="4" t="s">
        <v>15</v>
      </c>
      <c r="E380" s="5">
        <v>767</v>
      </c>
      <c r="F380" s="4" t="s">
        <v>150</v>
      </c>
      <c r="G380" s="1" t="s">
        <v>316</v>
      </c>
      <c r="H380" s="6">
        <v>595</v>
      </c>
      <c r="I380" s="7">
        <f t="shared" si="10"/>
        <v>275</v>
      </c>
      <c r="J380" s="8">
        <f t="shared" si="11"/>
        <v>163625</v>
      </c>
    </row>
    <row r="381" spans="3:10" x14ac:dyDescent="0.25">
      <c r="C381" s="4" t="s">
        <v>204</v>
      </c>
      <c r="D381" s="4" t="s">
        <v>204</v>
      </c>
      <c r="E381" s="5">
        <v>448096</v>
      </c>
      <c r="F381" s="4" t="s">
        <v>148</v>
      </c>
      <c r="G381" s="4" t="s">
        <v>149</v>
      </c>
      <c r="H381" s="6">
        <v>1.97</v>
      </c>
      <c r="I381" s="7">
        <f t="shared" si="10"/>
        <v>0</v>
      </c>
      <c r="J381" s="8">
        <f t="shared" si="11"/>
        <v>0</v>
      </c>
    </row>
    <row r="382" spans="3:10" x14ac:dyDescent="0.25">
      <c r="C382" s="4" t="s">
        <v>204</v>
      </c>
      <c r="D382" s="4" t="s">
        <v>204</v>
      </c>
      <c r="E382" s="5">
        <v>577388</v>
      </c>
      <c r="F382" s="4" t="s">
        <v>146</v>
      </c>
      <c r="G382" s="4" t="s">
        <v>147</v>
      </c>
      <c r="H382" s="6">
        <v>21.69</v>
      </c>
      <c r="I382" s="7">
        <f t="shared" si="10"/>
        <v>0</v>
      </c>
      <c r="J382" s="8">
        <f t="shared" si="11"/>
        <v>0</v>
      </c>
    </row>
    <row r="383" spans="3:10" x14ac:dyDescent="0.25">
      <c r="C383" s="4" t="s">
        <v>204</v>
      </c>
      <c r="D383" s="4" t="s">
        <v>204</v>
      </c>
      <c r="E383" s="5">
        <v>473474</v>
      </c>
      <c r="F383" s="4" t="s">
        <v>148</v>
      </c>
      <c r="G383" s="4" t="s">
        <v>149</v>
      </c>
      <c r="H383" s="6">
        <v>361.23</v>
      </c>
      <c r="I383" s="7">
        <f t="shared" si="10"/>
        <v>0</v>
      </c>
      <c r="J383" s="8">
        <f t="shared" si="11"/>
        <v>0</v>
      </c>
    </row>
    <row r="384" spans="3:10" x14ac:dyDescent="0.25">
      <c r="C384" s="4" t="s">
        <v>204</v>
      </c>
      <c r="D384" s="4" t="s">
        <v>204</v>
      </c>
      <c r="E384" s="5">
        <v>483613</v>
      </c>
      <c r="F384" s="4" t="s">
        <v>148</v>
      </c>
      <c r="G384" s="4" t="s">
        <v>149</v>
      </c>
      <c r="H384" s="6">
        <v>17.05</v>
      </c>
      <c r="I384" s="7">
        <f t="shared" si="10"/>
        <v>0</v>
      </c>
      <c r="J384" s="8">
        <f t="shared" si="11"/>
        <v>0</v>
      </c>
    </row>
    <row r="385" spans="3:10" x14ac:dyDescent="0.25">
      <c r="C385" s="4" t="s">
        <v>206</v>
      </c>
      <c r="D385" s="4" t="s">
        <v>227</v>
      </c>
      <c r="E385" s="5">
        <v>357600</v>
      </c>
      <c r="F385" s="4" t="s">
        <v>44</v>
      </c>
      <c r="G385" s="4" t="s">
        <v>46</v>
      </c>
      <c r="H385" s="6">
        <v>5757</v>
      </c>
      <c r="I385" s="7">
        <f t="shared" si="10"/>
        <v>-1</v>
      </c>
      <c r="J385" s="8">
        <f t="shared" si="11"/>
        <v>-5757</v>
      </c>
    </row>
    <row r="386" spans="3:10" x14ac:dyDescent="0.25">
      <c r="C386" s="4" t="s">
        <v>206</v>
      </c>
      <c r="D386" s="4" t="s">
        <v>206</v>
      </c>
      <c r="E386" s="5">
        <v>158101</v>
      </c>
      <c r="F386" s="4" t="s">
        <v>12</v>
      </c>
      <c r="G386" s="4" t="s">
        <v>13</v>
      </c>
      <c r="H386" s="6">
        <v>3163.13</v>
      </c>
      <c r="I386" s="7">
        <f t="shared" si="10"/>
        <v>0</v>
      </c>
      <c r="J386" s="8">
        <f t="shared" si="11"/>
        <v>0</v>
      </c>
    </row>
    <row r="387" spans="3:10" x14ac:dyDescent="0.25">
      <c r="C387" s="4" t="s">
        <v>206</v>
      </c>
      <c r="D387" s="4" t="s">
        <v>206</v>
      </c>
      <c r="E387" s="5">
        <v>523769</v>
      </c>
      <c r="F387" s="4" t="s">
        <v>68</v>
      </c>
      <c r="G387" s="4" t="s">
        <v>38</v>
      </c>
      <c r="H387" s="6">
        <v>29942.81</v>
      </c>
      <c r="I387" s="7">
        <f t="shared" si="10"/>
        <v>0</v>
      </c>
      <c r="J387" s="8">
        <f t="shared" si="11"/>
        <v>0</v>
      </c>
    </row>
    <row r="388" spans="3:10" x14ac:dyDescent="0.25">
      <c r="C388" s="4" t="s">
        <v>206</v>
      </c>
      <c r="D388" s="4" t="s">
        <v>206</v>
      </c>
      <c r="E388" s="5">
        <v>523770</v>
      </c>
      <c r="F388" s="4" t="s">
        <v>68</v>
      </c>
      <c r="G388" s="4" t="s">
        <v>38</v>
      </c>
      <c r="H388" s="6">
        <v>4573.75</v>
      </c>
      <c r="I388" s="7">
        <f t="shared" si="10"/>
        <v>0</v>
      </c>
      <c r="J388" s="8">
        <f t="shared" si="11"/>
        <v>0</v>
      </c>
    </row>
    <row r="389" spans="3:10" x14ac:dyDescent="0.25">
      <c r="C389" s="4" t="s">
        <v>206</v>
      </c>
      <c r="D389" s="4" t="s">
        <v>206</v>
      </c>
      <c r="E389" s="5">
        <v>523876</v>
      </c>
      <c r="F389" s="4" t="s">
        <v>68</v>
      </c>
      <c r="G389" s="4" t="s">
        <v>38</v>
      </c>
      <c r="H389" s="6">
        <v>795.93</v>
      </c>
      <c r="I389" s="7">
        <f t="shared" si="10"/>
        <v>0</v>
      </c>
      <c r="J389" s="8">
        <f t="shared" si="11"/>
        <v>0</v>
      </c>
    </row>
    <row r="390" spans="3:10" x14ac:dyDescent="0.25">
      <c r="C390" s="4" t="s">
        <v>206</v>
      </c>
      <c r="D390" s="4" t="s">
        <v>206</v>
      </c>
      <c r="E390" s="5">
        <v>524064</v>
      </c>
      <c r="F390" s="4" t="s">
        <v>68</v>
      </c>
      <c r="G390" s="4" t="s">
        <v>38</v>
      </c>
      <c r="H390" s="6">
        <v>56.58</v>
      </c>
      <c r="I390" s="7">
        <f t="shared" si="10"/>
        <v>0</v>
      </c>
      <c r="J390" s="8">
        <f t="shared" si="11"/>
        <v>0</v>
      </c>
    </row>
    <row r="391" spans="3:10" x14ac:dyDescent="0.25">
      <c r="C391" s="4" t="s">
        <v>227</v>
      </c>
      <c r="D391" s="4" t="s">
        <v>6</v>
      </c>
      <c r="E391" s="5">
        <v>259</v>
      </c>
      <c r="F391" s="4" t="s">
        <v>228</v>
      </c>
      <c r="G391" s="4" t="s">
        <v>229</v>
      </c>
      <c r="H391" s="6">
        <v>3200</v>
      </c>
      <c r="I391" s="7">
        <f t="shared" si="10"/>
        <v>63</v>
      </c>
      <c r="J391" s="8">
        <f t="shared" si="11"/>
        <v>201600</v>
      </c>
    </row>
    <row r="392" spans="3:10" x14ac:dyDescent="0.25">
      <c r="C392" s="4" t="s">
        <v>227</v>
      </c>
      <c r="D392" s="4" t="s">
        <v>0</v>
      </c>
      <c r="E392" s="5">
        <v>707</v>
      </c>
      <c r="F392" s="4" t="s">
        <v>102</v>
      </c>
      <c r="G392" s="4" t="s">
        <v>125</v>
      </c>
      <c r="H392" s="6">
        <v>1389.44</v>
      </c>
      <c r="I392" s="7">
        <f t="shared" ref="I392:I455" si="12">C392-D392</f>
        <v>124</v>
      </c>
      <c r="J392" s="8">
        <f t="shared" si="11"/>
        <v>172290.56</v>
      </c>
    </row>
    <row r="393" spans="3:10" x14ac:dyDescent="0.25">
      <c r="C393" s="4" t="s">
        <v>227</v>
      </c>
      <c r="D393" s="4" t="s">
        <v>0</v>
      </c>
      <c r="E393" s="5">
        <v>708</v>
      </c>
      <c r="F393" s="4" t="s">
        <v>102</v>
      </c>
      <c r="G393" s="4" t="s">
        <v>125</v>
      </c>
      <c r="H393" s="6">
        <v>21561.7</v>
      </c>
      <c r="I393" s="7">
        <f t="shared" si="12"/>
        <v>124</v>
      </c>
      <c r="J393" s="8">
        <f t="shared" ref="J393:J456" si="13">I393*H393</f>
        <v>2673650.8000000003</v>
      </c>
    </row>
    <row r="394" spans="3:10" x14ac:dyDescent="0.25">
      <c r="C394" s="4" t="s">
        <v>227</v>
      </c>
      <c r="D394" s="4" t="s">
        <v>0</v>
      </c>
      <c r="E394" s="5">
        <v>712</v>
      </c>
      <c r="F394" s="4" t="s">
        <v>102</v>
      </c>
      <c r="G394" s="4" t="s">
        <v>125</v>
      </c>
      <c r="H394" s="6">
        <v>18829.419999999998</v>
      </c>
      <c r="I394" s="7">
        <f t="shared" si="12"/>
        <v>124</v>
      </c>
      <c r="J394" s="8">
        <f t="shared" si="13"/>
        <v>2334848.0799999996</v>
      </c>
    </row>
    <row r="395" spans="3:10" x14ac:dyDescent="0.25">
      <c r="C395" s="4" t="s">
        <v>227</v>
      </c>
      <c r="D395" s="4" t="s">
        <v>0</v>
      </c>
      <c r="E395" s="5">
        <v>709</v>
      </c>
      <c r="F395" s="4" t="s">
        <v>102</v>
      </c>
      <c r="G395" s="4" t="s">
        <v>125</v>
      </c>
      <c r="H395" s="6">
        <v>1881.6</v>
      </c>
      <c r="I395" s="7">
        <f t="shared" si="12"/>
        <v>124</v>
      </c>
      <c r="J395" s="8">
        <f t="shared" si="13"/>
        <v>233318.39999999999</v>
      </c>
    </row>
    <row r="396" spans="3:10" x14ac:dyDescent="0.25">
      <c r="C396" s="4" t="s">
        <v>227</v>
      </c>
      <c r="D396" s="4" t="s">
        <v>0</v>
      </c>
      <c r="E396" s="5">
        <v>715</v>
      </c>
      <c r="F396" s="4" t="s">
        <v>102</v>
      </c>
      <c r="G396" s="4" t="s">
        <v>125</v>
      </c>
      <c r="H396" s="6">
        <v>8392.59</v>
      </c>
      <c r="I396" s="7">
        <f t="shared" si="12"/>
        <v>124</v>
      </c>
      <c r="J396" s="8">
        <f t="shared" si="13"/>
        <v>1040681.16</v>
      </c>
    </row>
    <row r="397" spans="3:10" x14ac:dyDescent="0.25">
      <c r="C397" s="4" t="s">
        <v>227</v>
      </c>
      <c r="D397" s="4" t="s">
        <v>0</v>
      </c>
      <c r="E397" s="5">
        <v>713</v>
      </c>
      <c r="F397" s="4" t="s">
        <v>102</v>
      </c>
      <c r="G397" s="4" t="s">
        <v>125</v>
      </c>
      <c r="H397" s="6">
        <v>2081.92</v>
      </c>
      <c r="I397" s="7">
        <f t="shared" si="12"/>
        <v>124</v>
      </c>
      <c r="J397" s="8">
        <f t="shared" si="13"/>
        <v>258158.08000000002</v>
      </c>
    </row>
    <row r="398" spans="3:10" x14ac:dyDescent="0.25">
      <c r="C398" s="4" t="s">
        <v>227</v>
      </c>
      <c r="D398" s="4" t="s">
        <v>6</v>
      </c>
      <c r="E398" s="5">
        <v>327</v>
      </c>
      <c r="F398" s="4" t="s">
        <v>228</v>
      </c>
      <c r="G398" s="4" t="s">
        <v>229</v>
      </c>
      <c r="H398" s="6">
        <v>1581</v>
      </c>
      <c r="I398" s="7">
        <f t="shared" si="12"/>
        <v>63</v>
      </c>
      <c r="J398" s="8">
        <f t="shared" si="13"/>
        <v>99603</v>
      </c>
    </row>
    <row r="399" spans="3:10" x14ac:dyDescent="0.25">
      <c r="C399" s="4" t="s">
        <v>227</v>
      </c>
      <c r="D399" s="4" t="s">
        <v>0</v>
      </c>
      <c r="E399" s="5">
        <v>34</v>
      </c>
      <c r="F399" s="4" t="s">
        <v>230</v>
      </c>
      <c r="G399" s="4" t="s">
        <v>231</v>
      </c>
      <c r="H399" s="6">
        <v>1079.1199999999999</v>
      </c>
      <c r="I399" s="7">
        <f t="shared" si="12"/>
        <v>124</v>
      </c>
      <c r="J399" s="8">
        <f t="shared" si="13"/>
        <v>133810.87999999998</v>
      </c>
    </row>
    <row r="400" spans="3:10" x14ac:dyDescent="0.25">
      <c r="C400" s="4" t="s">
        <v>227</v>
      </c>
      <c r="D400" s="4" t="s">
        <v>4</v>
      </c>
      <c r="E400" s="5">
        <v>106</v>
      </c>
      <c r="F400" s="4" t="s">
        <v>232</v>
      </c>
      <c r="G400" s="4" t="s">
        <v>231</v>
      </c>
      <c r="H400" s="6">
        <v>1618.67</v>
      </c>
      <c r="I400" s="7">
        <f t="shared" si="12"/>
        <v>93</v>
      </c>
      <c r="J400" s="8">
        <f t="shared" si="13"/>
        <v>150536.31</v>
      </c>
    </row>
    <row r="401" spans="3:10" x14ac:dyDescent="0.25">
      <c r="C401" s="4" t="s">
        <v>227</v>
      </c>
      <c r="D401" s="4" t="s">
        <v>0</v>
      </c>
      <c r="E401" s="5">
        <v>95</v>
      </c>
      <c r="F401" s="4" t="s">
        <v>232</v>
      </c>
      <c r="G401" s="4" t="s">
        <v>231</v>
      </c>
      <c r="H401" s="6">
        <v>1618.67</v>
      </c>
      <c r="I401" s="7">
        <f t="shared" si="12"/>
        <v>124</v>
      </c>
      <c r="J401" s="8">
        <f t="shared" si="13"/>
        <v>200715.08000000002</v>
      </c>
    </row>
    <row r="402" spans="3:10" x14ac:dyDescent="0.25">
      <c r="C402" s="4" t="s">
        <v>227</v>
      </c>
      <c r="D402" s="4" t="s">
        <v>131</v>
      </c>
      <c r="E402" s="5">
        <v>37</v>
      </c>
      <c r="F402" s="4" t="s">
        <v>230</v>
      </c>
      <c r="G402" s="4" t="s">
        <v>231</v>
      </c>
      <c r="H402" s="6">
        <v>1079.1199999999999</v>
      </c>
      <c r="I402" s="7">
        <f t="shared" si="12"/>
        <v>92</v>
      </c>
      <c r="J402" s="8">
        <f t="shared" si="13"/>
        <v>99279.039999999994</v>
      </c>
    </row>
    <row r="403" spans="3:10" x14ac:dyDescent="0.25">
      <c r="C403" s="4" t="s">
        <v>227</v>
      </c>
      <c r="D403" s="4" t="s">
        <v>4</v>
      </c>
      <c r="E403" s="5">
        <v>106653</v>
      </c>
      <c r="F403" s="4" t="s">
        <v>233</v>
      </c>
      <c r="G403" s="4" t="s">
        <v>11</v>
      </c>
      <c r="H403" s="6">
        <v>235.71</v>
      </c>
      <c r="I403" s="7">
        <f t="shared" si="12"/>
        <v>93</v>
      </c>
      <c r="J403" s="8">
        <f t="shared" si="13"/>
        <v>21921.030000000002</v>
      </c>
    </row>
    <row r="404" spans="3:10" x14ac:dyDescent="0.25">
      <c r="C404" s="4" t="s">
        <v>227</v>
      </c>
      <c r="D404" s="4" t="s">
        <v>4</v>
      </c>
      <c r="E404" s="5">
        <v>3598</v>
      </c>
      <c r="F404" s="4" t="s">
        <v>234</v>
      </c>
      <c r="G404" s="4" t="s">
        <v>235</v>
      </c>
      <c r="H404" s="6">
        <v>42.2</v>
      </c>
      <c r="I404" s="7">
        <f t="shared" si="12"/>
        <v>93</v>
      </c>
      <c r="J404" s="8">
        <f t="shared" si="13"/>
        <v>3924.6000000000004</v>
      </c>
    </row>
    <row r="405" spans="3:10" x14ac:dyDescent="0.25">
      <c r="C405" s="4" t="s">
        <v>227</v>
      </c>
      <c r="D405" s="4" t="s">
        <v>4</v>
      </c>
      <c r="E405" s="5">
        <v>3597</v>
      </c>
      <c r="F405" s="4" t="s">
        <v>234</v>
      </c>
      <c r="G405" s="4" t="s">
        <v>235</v>
      </c>
      <c r="H405" s="6">
        <v>78.540000000000006</v>
      </c>
      <c r="I405" s="7">
        <f t="shared" si="12"/>
        <v>93</v>
      </c>
      <c r="J405" s="8">
        <f t="shared" si="13"/>
        <v>7304.22</v>
      </c>
    </row>
    <row r="406" spans="3:10" x14ac:dyDescent="0.25">
      <c r="C406" s="4" t="s">
        <v>227</v>
      </c>
      <c r="D406" s="4" t="s">
        <v>4</v>
      </c>
      <c r="E406" s="5">
        <v>125</v>
      </c>
      <c r="F406" s="4" t="s">
        <v>236</v>
      </c>
      <c r="G406" s="4" t="s">
        <v>237</v>
      </c>
      <c r="H406" s="6">
        <v>1622.4</v>
      </c>
      <c r="I406" s="7">
        <f t="shared" si="12"/>
        <v>93</v>
      </c>
      <c r="J406" s="8">
        <f t="shared" si="13"/>
        <v>150883.20000000001</v>
      </c>
    </row>
    <row r="407" spans="3:10" x14ac:dyDescent="0.25">
      <c r="C407" s="4" t="s">
        <v>227</v>
      </c>
      <c r="D407" s="4" t="s">
        <v>4</v>
      </c>
      <c r="E407" s="5">
        <v>392020</v>
      </c>
      <c r="F407" s="4" t="s">
        <v>238</v>
      </c>
      <c r="G407" s="4" t="s">
        <v>136</v>
      </c>
      <c r="H407" s="6">
        <v>59.34</v>
      </c>
      <c r="I407" s="7">
        <f t="shared" si="12"/>
        <v>93</v>
      </c>
      <c r="J407" s="8">
        <f t="shared" si="13"/>
        <v>5518.62</v>
      </c>
    </row>
    <row r="408" spans="3:10" x14ac:dyDescent="0.25">
      <c r="C408" s="4" t="s">
        <v>227</v>
      </c>
      <c r="D408" s="4" t="s">
        <v>57</v>
      </c>
      <c r="E408" s="5">
        <v>612020</v>
      </c>
      <c r="F408" s="4" t="s">
        <v>239</v>
      </c>
      <c r="G408" s="4" t="s">
        <v>219</v>
      </c>
      <c r="H408" s="6">
        <v>562.5</v>
      </c>
      <c r="I408" s="7">
        <f t="shared" si="12"/>
        <v>32</v>
      </c>
      <c r="J408" s="8">
        <f t="shared" si="13"/>
        <v>18000</v>
      </c>
    </row>
    <row r="409" spans="3:10" x14ac:dyDescent="0.25">
      <c r="C409" s="4" t="s">
        <v>227</v>
      </c>
      <c r="D409" s="4" t="s">
        <v>57</v>
      </c>
      <c r="E409" s="5">
        <v>512020</v>
      </c>
      <c r="F409" s="4" t="s">
        <v>239</v>
      </c>
      <c r="G409" s="4" t="s">
        <v>219</v>
      </c>
      <c r="H409" s="6">
        <v>562.5</v>
      </c>
      <c r="I409" s="7">
        <f t="shared" si="12"/>
        <v>32</v>
      </c>
      <c r="J409" s="8">
        <f t="shared" si="13"/>
        <v>18000</v>
      </c>
    </row>
    <row r="410" spans="3:10" x14ac:dyDescent="0.25">
      <c r="C410" s="4" t="s">
        <v>227</v>
      </c>
      <c r="D410" s="4" t="s">
        <v>57</v>
      </c>
      <c r="E410" s="5">
        <v>412020</v>
      </c>
      <c r="F410" s="4" t="s">
        <v>239</v>
      </c>
      <c r="G410" s="4" t="s">
        <v>219</v>
      </c>
      <c r="H410" s="6">
        <v>562.5</v>
      </c>
      <c r="I410" s="7">
        <f t="shared" si="12"/>
        <v>32</v>
      </c>
      <c r="J410" s="8">
        <f t="shared" si="13"/>
        <v>18000</v>
      </c>
    </row>
    <row r="411" spans="3:10" x14ac:dyDescent="0.25">
      <c r="C411" s="4" t="s">
        <v>227</v>
      </c>
      <c r="D411" s="4" t="s">
        <v>4</v>
      </c>
      <c r="E411" s="5">
        <v>422020</v>
      </c>
      <c r="F411" s="4" t="s">
        <v>238</v>
      </c>
      <c r="G411" s="4" t="s">
        <v>240</v>
      </c>
      <c r="H411" s="6">
        <v>40.99</v>
      </c>
      <c r="I411" s="7">
        <f t="shared" si="12"/>
        <v>93</v>
      </c>
      <c r="J411" s="8">
        <f t="shared" si="13"/>
        <v>3812.07</v>
      </c>
    </row>
    <row r="412" spans="3:10" x14ac:dyDescent="0.25">
      <c r="C412" s="4" t="s">
        <v>227</v>
      </c>
      <c r="D412" s="4" t="s">
        <v>6</v>
      </c>
      <c r="E412" s="5">
        <v>123834</v>
      </c>
      <c r="F412" s="4" t="s">
        <v>233</v>
      </c>
      <c r="G412" s="4" t="s">
        <v>11</v>
      </c>
      <c r="H412" s="6">
        <v>59.88</v>
      </c>
      <c r="I412" s="7">
        <f t="shared" si="12"/>
        <v>63</v>
      </c>
      <c r="J412" s="8">
        <f t="shared" si="13"/>
        <v>3772.44</v>
      </c>
    </row>
    <row r="413" spans="3:10" x14ac:dyDescent="0.25">
      <c r="C413" s="4" t="s">
        <v>227</v>
      </c>
      <c r="D413" s="4" t="s">
        <v>139</v>
      </c>
      <c r="E413" s="5">
        <v>5129</v>
      </c>
      <c r="F413" s="4" t="s">
        <v>241</v>
      </c>
      <c r="G413" s="4" t="s">
        <v>25</v>
      </c>
      <c r="H413" s="6">
        <v>143.74</v>
      </c>
      <c r="I413" s="7">
        <f t="shared" si="12"/>
        <v>84</v>
      </c>
      <c r="J413" s="8">
        <f t="shared" si="13"/>
        <v>12074.16</v>
      </c>
    </row>
    <row r="414" spans="3:10" x14ac:dyDescent="0.25">
      <c r="C414" s="4" t="s">
        <v>227</v>
      </c>
      <c r="D414" s="4" t="s">
        <v>57</v>
      </c>
      <c r="E414" s="5">
        <v>102287</v>
      </c>
      <c r="F414" s="4" t="s">
        <v>242</v>
      </c>
      <c r="G414" s="4" t="s">
        <v>58</v>
      </c>
      <c r="H414" s="6">
        <v>108</v>
      </c>
      <c r="I414" s="7">
        <f t="shared" si="12"/>
        <v>32</v>
      </c>
      <c r="J414" s="8">
        <f t="shared" si="13"/>
        <v>3456</v>
      </c>
    </row>
    <row r="415" spans="3:10" x14ac:dyDescent="0.25">
      <c r="C415" s="4" t="s">
        <v>227</v>
      </c>
      <c r="D415" s="4" t="s">
        <v>57</v>
      </c>
      <c r="E415" s="5">
        <v>202</v>
      </c>
      <c r="F415" s="4" t="s">
        <v>104</v>
      </c>
      <c r="G415" s="4" t="s">
        <v>105</v>
      </c>
      <c r="H415" s="6">
        <v>870</v>
      </c>
      <c r="I415" s="7">
        <f t="shared" si="12"/>
        <v>32</v>
      </c>
      <c r="J415" s="8">
        <f t="shared" si="13"/>
        <v>27840</v>
      </c>
    </row>
    <row r="416" spans="3:10" x14ac:dyDescent="0.25">
      <c r="C416" s="4" t="s">
        <v>227</v>
      </c>
      <c r="D416" s="4" t="s">
        <v>6</v>
      </c>
      <c r="E416" s="5">
        <v>111</v>
      </c>
      <c r="F416" s="4" t="s">
        <v>232</v>
      </c>
      <c r="G416" s="4" t="s">
        <v>231</v>
      </c>
      <c r="H416" s="6">
        <v>1618.67</v>
      </c>
      <c r="I416" s="7">
        <f t="shared" si="12"/>
        <v>63</v>
      </c>
      <c r="J416" s="8">
        <f t="shared" si="13"/>
        <v>101976.21</v>
      </c>
    </row>
    <row r="417" spans="3:10" x14ac:dyDescent="0.25">
      <c r="C417" s="4" t="s">
        <v>227</v>
      </c>
      <c r="D417" s="4" t="s">
        <v>243</v>
      </c>
      <c r="E417" s="5">
        <v>41</v>
      </c>
      <c r="F417" s="4" t="s">
        <v>230</v>
      </c>
      <c r="G417" s="4" t="s">
        <v>231</v>
      </c>
      <c r="H417" s="6">
        <v>1079.1199999999999</v>
      </c>
      <c r="I417" s="7">
        <f t="shared" si="12"/>
        <v>61</v>
      </c>
      <c r="J417" s="8">
        <f t="shared" si="13"/>
        <v>65826.319999999992</v>
      </c>
    </row>
    <row r="418" spans="3:10" x14ac:dyDescent="0.25">
      <c r="C418" s="4" t="s">
        <v>227</v>
      </c>
      <c r="D418" s="4" t="s">
        <v>57</v>
      </c>
      <c r="E418" s="5">
        <v>141248</v>
      </c>
      <c r="F418" s="4" t="s">
        <v>233</v>
      </c>
      <c r="G418" s="4" t="s">
        <v>11</v>
      </c>
      <c r="H418" s="6">
        <v>57.96</v>
      </c>
      <c r="I418" s="7">
        <f t="shared" si="12"/>
        <v>32</v>
      </c>
      <c r="J418" s="8">
        <f t="shared" si="13"/>
        <v>1854.72</v>
      </c>
    </row>
    <row r="419" spans="3:10" x14ac:dyDescent="0.25">
      <c r="C419" s="4" t="s">
        <v>227</v>
      </c>
      <c r="D419" s="4" t="s">
        <v>6</v>
      </c>
      <c r="E419" s="5">
        <v>352020</v>
      </c>
      <c r="F419" s="4" t="s">
        <v>238</v>
      </c>
      <c r="G419" s="4" t="s">
        <v>136</v>
      </c>
      <c r="H419" s="6">
        <v>38.11</v>
      </c>
      <c r="I419" s="7">
        <f t="shared" si="12"/>
        <v>63</v>
      </c>
      <c r="J419" s="8">
        <f t="shared" si="13"/>
        <v>2400.9299999999998</v>
      </c>
    </row>
    <row r="420" spans="3:10" x14ac:dyDescent="0.25">
      <c r="C420" s="4" t="s">
        <v>227</v>
      </c>
      <c r="D420" s="4" t="s">
        <v>6</v>
      </c>
      <c r="E420" s="5">
        <v>972</v>
      </c>
      <c r="F420" s="4" t="s">
        <v>244</v>
      </c>
      <c r="G420" s="4" t="s">
        <v>11</v>
      </c>
      <c r="H420" s="6">
        <v>80.19</v>
      </c>
      <c r="I420" s="7">
        <f t="shared" si="12"/>
        <v>63</v>
      </c>
      <c r="J420" s="8">
        <f t="shared" si="13"/>
        <v>5051.97</v>
      </c>
    </row>
    <row r="421" spans="3:10" x14ac:dyDescent="0.25">
      <c r="C421" s="4" t="s">
        <v>227</v>
      </c>
      <c r="D421" s="4" t="s">
        <v>6</v>
      </c>
      <c r="E421" s="5">
        <v>976</v>
      </c>
      <c r="F421" s="4" t="s">
        <v>244</v>
      </c>
      <c r="G421" s="4" t="s">
        <v>11</v>
      </c>
      <c r="H421" s="6">
        <v>12.8</v>
      </c>
      <c r="I421" s="7">
        <f t="shared" si="12"/>
        <v>63</v>
      </c>
      <c r="J421" s="8">
        <f t="shared" si="13"/>
        <v>806.40000000000009</v>
      </c>
    </row>
    <row r="422" spans="3:10" x14ac:dyDescent="0.25">
      <c r="C422" s="4" t="s">
        <v>227</v>
      </c>
      <c r="D422" s="4" t="s">
        <v>57</v>
      </c>
      <c r="E422" s="5">
        <v>82041</v>
      </c>
      <c r="F422" s="4" t="s">
        <v>10</v>
      </c>
      <c r="G422" s="4" t="s">
        <v>11</v>
      </c>
      <c r="H422" s="6">
        <v>162.79</v>
      </c>
      <c r="I422" s="7">
        <f t="shared" si="12"/>
        <v>32</v>
      </c>
      <c r="J422" s="8">
        <f t="shared" si="13"/>
        <v>5209.28</v>
      </c>
    </row>
    <row r="423" spans="3:10" x14ac:dyDescent="0.25">
      <c r="C423" s="4" t="s">
        <v>227</v>
      </c>
      <c r="D423" s="4" t="s">
        <v>6</v>
      </c>
      <c r="E423" s="5">
        <v>115</v>
      </c>
      <c r="F423" s="4" t="s">
        <v>126</v>
      </c>
      <c r="G423" s="4" t="s">
        <v>128</v>
      </c>
      <c r="H423" s="6">
        <v>1100</v>
      </c>
      <c r="I423" s="7">
        <f t="shared" si="12"/>
        <v>63</v>
      </c>
      <c r="J423" s="8">
        <f t="shared" si="13"/>
        <v>69300</v>
      </c>
    </row>
    <row r="424" spans="3:10" x14ac:dyDescent="0.25">
      <c r="C424" s="4" t="s">
        <v>227</v>
      </c>
      <c r="D424" s="4" t="s">
        <v>6</v>
      </c>
      <c r="E424" s="5">
        <v>392020</v>
      </c>
      <c r="F424" s="4" t="s">
        <v>238</v>
      </c>
      <c r="G424" s="4" t="s">
        <v>240</v>
      </c>
      <c r="H424" s="6">
        <v>24.34</v>
      </c>
      <c r="I424" s="7">
        <f t="shared" si="12"/>
        <v>63</v>
      </c>
      <c r="J424" s="8">
        <f t="shared" si="13"/>
        <v>1533.42</v>
      </c>
    </row>
    <row r="425" spans="3:10" x14ac:dyDescent="0.25">
      <c r="C425" s="4" t="s">
        <v>227</v>
      </c>
      <c r="D425" s="4" t="s">
        <v>204</v>
      </c>
      <c r="E425" s="5">
        <v>100377</v>
      </c>
      <c r="F425" s="4" t="s">
        <v>242</v>
      </c>
      <c r="G425" s="4" t="s">
        <v>58</v>
      </c>
      <c r="H425" s="6">
        <v>220</v>
      </c>
      <c r="I425" s="7">
        <f t="shared" si="12"/>
        <v>2</v>
      </c>
      <c r="J425" s="8">
        <f t="shared" si="13"/>
        <v>440</v>
      </c>
    </row>
    <row r="426" spans="3:10" x14ac:dyDescent="0.25">
      <c r="C426" s="4" t="s">
        <v>227</v>
      </c>
      <c r="D426" s="4" t="s">
        <v>245</v>
      </c>
      <c r="E426" s="5">
        <v>27793</v>
      </c>
      <c r="F426" s="4" t="s">
        <v>182</v>
      </c>
      <c r="G426" s="4" t="s">
        <v>183</v>
      </c>
      <c r="H426" s="6">
        <v>787.5</v>
      </c>
      <c r="I426" s="7">
        <f t="shared" si="12"/>
        <v>-60</v>
      </c>
      <c r="J426" s="8">
        <f t="shared" si="13"/>
        <v>-47250</v>
      </c>
    </row>
    <row r="427" spans="3:10" x14ac:dyDescent="0.25">
      <c r="C427" s="4" t="s">
        <v>227</v>
      </c>
      <c r="D427" s="4" t="s">
        <v>245</v>
      </c>
      <c r="E427" s="5">
        <v>27794</v>
      </c>
      <c r="F427" s="4" t="s">
        <v>182</v>
      </c>
      <c r="G427" s="4" t="s">
        <v>183</v>
      </c>
      <c r="H427" s="6">
        <v>862.44</v>
      </c>
      <c r="I427" s="7">
        <f t="shared" si="12"/>
        <v>-60</v>
      </c>
      <c r="J427" s="8">
        <f t="shared" si="13"/>
        <v>-51746.400000000001</v>
      </c>
    </row>
    <row r="428" spans="3:10" x14ac:dyDescent="0.25">
      <c r="C428" s="4" t="s">
        <v>227</v>
      </c>
      <c r="D428" s="4" t="s">
        <v>245</v>
      </c>
      <c r="E428" s="5">
        <v>27795</v>
      </c>
      <c r="F428" s="4" t="s">
        <v>182</v>
      </c>
      <c r="G428" s="4" t="s">
        <v>183</v>
      </c>
      <c r="H428" s="6">
        <v>787.5</v>
      </c>
      <c r="I428" s="7">
        <f t="shared" si="12"/>
        <v>-60</v>
      </c>
      <c r="J428" s="8">
        <f t="shared" si="13"/>
        <v>-47250</v>
      </c>
    </row>
    <row r="429" spans="3:10" x14ac:dyDescent="0.25">
      <c r="C429" s="4" t="s">
        <v>227</v>
      </c>
      <c r="D429" s="4" t="s">
        <v>204</v>
      </c>
      <c r="E429" s="5">
        <v>298</v>
      </c>
      <c r="F429" s="4" t="s">
        <v>246</v>
      </c>
      <c r="G429" s="4" t="s">
        <v>247</v>
      </c>
      <c r="H429" s="6">
        <v>1690</v>
      </c>
      <c r="I429" s="7">
        <f t="shared" si="12"/>
        <v>2</v>
      </c>
      <c r="J429" s="8">
        <f t="shared" si="13"/>
        <v>3380</v>
      </c>
    </row>
    <row r="430" spans="3:10" x14ac:dyDescent="0.25">
      <c r="C430" s="4" t="s">
        <v>227</v>
      </c>
      <c r="D430" s="4" t="s">
        <v>57</v>
      </c>
      <c r="E430" s="5">
        <v>1</v>
      </c>
      <c r="F430" s="4" t="s">
        <v>248</v>
      </c>
      <c r="G430" s="4" t="s">
        <v>145</v>
      </c>
      <c r="H430" s="6">
        <v>8977.92</v>
      </c>
      <c r="I430" s="7">
        <f t="shared" si="12"/>
        <v>32</v>
      </c>
      <c r="J430" s="8">
        <f t="shared" si="13"/>
        <v>287293.44</v>
      </c>
    </row>
    <row r="431" spans="3:10" x14ac:dyDescent="0.25">
      <c r="C431" s="4" t="s">
        <v>227</v>
      </c>
      <c r="D431" s="4" t="s">
        <v>204</v>
      </c>
      <c r="E431" s="5">
        <v>7920</v>
      </c>
      <c r="F431" s="4" t="s">
        <v>249</v>
      </c>
      <c r="G431" s="4" t="s">
        <v>250</v>
      </c>
      <c r="H431" s="6">
        <v>1393</v>
      </c>
      <c r="I431" s="7">
        <f t="shared" si="12"/>
        <v>2</v>
      </c>
      <c r="J431" s="8">
        <f t="shared" si="13"/>
        <v>2786</v>
      </c>
    </row>
    <row r="432" spans="3:10" x14ac:dyDescent="0.25">
      <c r="C432" s="4" t="s">
        <v>227</v>
      </c>
      <c r="D432" s="4" t="s">
        <v>204</v>
      </c>
      <c r="E432" s="5">
        <v>3720</v>
      </c>
      <c r="F432" s="4" t="s">
        <v>251</v>
      </c>
      <c r="G432" s="4" t="s">
        <v>58</v>
      </c>
      <c r="H432" s="6">
        <v>1000</v>
      </c>
      <c r="I432" s="7">
        <f t="shared" si="12"/>
        <v>2</v>
      </c>
      <c r="J432" s="8">
        <f t="shared" si="13"/>
        <v>2000</v>
      </c>
    </row>
    <row r="433" spans="3:10" x14ac:dyDescent="0.25">
      <c r="C433" s="4" t="s">
        <v>227</v>
      </c>
      <c r="D433" s="4" t="s">
        <v>57</v>
      </c>
      <c r="E433" s="5">
        <v>49520</v>
      </c>
      <c r="F433" s="4" t="s">
        <v>252</v>
      </c>
      <c r="G433" s="4" t="s">
        <v>58</v>
      </c>
      <c r="H433" s="6">
        <v>400</v>
      </c>
      <c r="I433" s="7">
        <f t="shared" si="12"/>
        <v>32</v>
      </c>
      <c r="J433" s="8">
        <f t="shared" si="13"/>
        <v>12800</v>
      </c>
    </row>
    <row r="434" spans="3:10" x14ac:dyDescent="0.25">
      <c r="C434" s="4" t="s">
        <v>227</v>
      </c>
      <c r="D434" s="4" t="s">
        <v>253</v>
      </c>
      <c r="E434" s="5">
        <v>1116</v>
      </c>
      <c r="F434" s="4" t="s">
        <v>244</v>
      </c>
      <c r="G434" s="4" t="s">
        <v>11</v>
      </c>
      <c r="H434" s="6">
        <v>6.96</v>
      </c>
      <c r="I434" s="7">
        <f t="shared" si="12"/>
        <v>34</v>
      </c>
      <c r="J434" s="8">
        <f t="shared" si="13"/>
        <v>236.64</v>
      </c>
    </row>
    <row r="435" spans="3:10" x14ac:dyDescent="0.25">
      <c r="C435" s="4" t="s">
        <v>227</v>
      </c>
      <c r="D435" s="4" t="s">
        <v>253</v>
      </c>
      <c r="E435" s="5">
        <v>1115</v>
      </c>
      <c r="F435" s="4" t="s">
        <v>244</v>
      </c>
      <c r="G435" s="4" t="s">
        <v>11</v>
      </c>
      <c r="H435" s="6">
        <v>24.7</v>
      </c>
      <c r="I435" s="7">
        <f t="shared" si="12"/>
        <v>34</v>
      </c>
      <c r="J435" s="8">
        <f t="shared" si="13"/>
        <v>839.8</v>
      </c>
    </row>
    <row r="436" spans="3:10" x14ac:dyDescent="0.25">
      <c r="C436" s="4" t="s">
        <v>227</v>
      </c>
      <c r="D436" s="4" t="s">
        <v>204</v>
      </c>
      <c r="E436" s="5">
        <v>8320</v>
      </c>
      <c r="F436" s="4" t="s">
        <v>249</v>
      </c>
      <c r="G436" s="4" t="s">
        <v>31</v>
      </c>
      <c r="H436" s="6">
        <v>1393</v>
      </c>
      <c r="I436" s="7">
        <f t="shared" si="12"/>
        <v>2</v>
      </c>
      <c r="J436" s="8">
        <f t="shared" si="13"/>
        <v>2786</v>
      </c>
    </row>
    <row r="437" spans="3:10" x14ac:dyDescent="0.25">
      <c r="C437" s="4" t="s">
        <v>227</v>
      </c>
      <c r="D437" s="4" t="s">
        <v>77</v>
      </c>
      <c r="E437" s="5">
        <v>132</v>
      </c>
      <c r="F437" s="4" t="s">
        <v>232</v>
      </c>
      <c r="G437" s="4" t="s">
        <v>231</v>
      </c>
      <c r="H437" s="6">
        <v>1618.67</v>
      </c>
      <c r="I437" s="7">
        <f t="shared" si="12"/>
        <v>33</v>
      </c>
      <c r="J437" s="8">
        <f t="shared" si="13"/>
        <v>53416.11</v>
      </c>
    </row>
    <row r="438" spans="3:10" x14ac:dyDescent="0.25">
      <c r="C438" s="4" t="s">
        <v>227</v>
      </c>
      <c r="D438" s="4" t="s">
        <v>204</v>
      </c>
      <c r="E438" s="5">
        <v>230</v>
      </c>
      <c r="F438" s="4" t="s">
        <v>104</v>
      </c>
      <c r="G438" s="4" t="s">
        <v>160</v>
      </c>
      <c r="H438" s="6">
        <v>480</v>
      </c>
      <c r="I438" s="7">
        <f t="shared" si="12"/>
        <v>2</v>
      </c>
      <c r="J438" s="8">
        <f t="shared" si="13"/>
        <v>960</v>
      </c>
    </row>
    <row r="439" spans="3:10" x14ac:dyDescent="0.25">
      <c r="C439" s="4" t="s">
        <v>227</v>
      </c>
      <c r="D439" s="4" t="s">
        <v>57</v>
      </c>
      <c r="E439" s="5">
        <v>662020</v>
      </c>
      <c r="F439" s="4" t="s">
        <v>238</v>
      </c>
      <c r="G439" s="4" t="s">
        <v>136</v>
      </c>
      <c r="H439" s="6">
        <v>27.05</v>
      </c>
      <c r="I439" s="7">
        <f t="shared" si="12"/>
        <v>32</v>
      </c>
      <c r="J439" s="8">
        <f t="shared" si="13"/>
        <v>865.6</v>
      </c>
    </row>
    <row r="440" spans="3:10" x14ac:dyDescent="0.25">
      <c r="C440" s="4" t="s">
        <v>227</v>
      </c>
      <c r="D440" s="4" t="s">
        <v>204</v>
      </c>
      <c r="E440" s="5">
        <v>13456</v>
      </c>
      <c r="F440" s="4" t="s">
        <v>254</v>
      </c>
      <c r="G440" s="4" t="s">
        <v>255</v>
      </c>
      <c r="H440" s="6">
        <v>50</v>
      </c>
      <c r="I440" s="7">
        <f t="shared" si="12"/>
        <v>2</v>
      </c>
      <c r="J440" s="8">
        <f t="shared" si="13"/>
        <v>100</v>
      </c>
    </row>
    <row r="441" spans="3:10" x14ac:dyDescent="0.25">
      <c r="C441" s="4" t="s">
        <v>227</v>
      </c>
      <c r="D441" s="4" t="s">
        <v>204</v>
      </c>
      <c r="E441" s="5">
        <v>13460</v>
      </c>
      <c r="F441" s="4" t="s">
        <v>254</v>
      </c>
      <c r="G441" s="4" t="s">
        <v>255</v>
      </c>
      <c r="H441" s="6">
        <v>50</v>
      </c>
      <c r="I441" s="7">
        <f t="shared" si="12"/>
        <v>2</v>
      </c>
      <c r="J441" s="8">
        <f t="shared" si="13"/>
        <v>100</v>
      </c>
    </row>
    <row r="442" spans="3:10" x14ac:dyDescent="0.25">
      <c r="C442" s="4" t="s">
        <v>227</v>
      </c>
      <c r="D442" s="4" t="s">
        <v>204</v>
      </c>
      <c r="E442" s="5">
        <v>13465</v>
      </c>
      <c r="F442" s="4" t="s">
        <v>254</v>
      </c>
      <c r="G442" s="4" t="s">
        <v>255</v>
      </c>
      <c r="H442" s="6">
        <v>150</v>
      </c>
      <c r="I442" s="7">
        <f t="shared" si="12"/>
        <v>2</v>
      </c>
      <c r="J442" s="8">
        <f t="shared" si="13"/>
        <v>300</v>
      </c>
    </row>
    <row r="443" spans="3:10" x14ac:dyDescent="0.25">
      <c r="C443" s="4" t="s">
        <v>227</v>
      </c>
      <c r="D443" s="4" t="s">
        <v>204</v>
      </c>
      <c r="E443" s="5">
        <v>13470</v>
      </c>
      <c r="F443" s="4" t="s">
        <v>254</v>
      </c>
      <c r="G443" s="4" t="s">
        <v>255</v>
      </c>
      <c r="H443" s="6">
        <v>200</v>
      </c>
      <c r="I443" s="7">
        <f t="shared" si="12"/>
        <v>2</v>
      </c>
      <c r="J443" s="8">
        <f t="shared" si="13"/>
        <v>400</v>
      </c>
    </row>
    <row r="444" spans="3:10" x14ac:dyDescent="0.25">
      <c r="C444" s="4" t="s">
        <v>227</v>
      </c>
      <c r="D444" s="4" t="s">
        <v>204</v>
      </c>
      <c r="E444" s="5">
        <v>13478</v>
      </c>
      <c r="F444" s="4" t="s">
        <v>254</v>
      </c>
      <c r="G444" s="4" t="s">
        <v>255</v>
      </c>
      <c r="H444" s="6">
        <v>50</v>
      </c>
      <c r="I444" s="7">
        <f t="shared" si="12"/>
        <v>2</v>
      </c>
      <c r="J444" s="8">
        <f t="shared" si="13"/>
        <v>100</v>
      </c>
    </row>
    <row r="445" spans="3:10" x14ac:dyDescent="0.25">
      <c r="C445" s="4" t="s">
        <v>227</v>
      </c>
      <c r="D445" s="4" t="s">
        <v>204</v>
      </c>
      <c r="E445" s="5">
        <v>13477</v>
      </c>
      <c r="F445" s="4" t="s">
        <v>254</v>
      </c>
      <c r="G445" s="4" t="s">
        <v>255</v>
      </c>
      <c r="H445" s="6">
        <v>150</v>
      </c>
      <c r="I445" s="7">
        <f t="shared" si="12"/>
        <v>2</v>
      </c>
      <c r="J445" s="8">
        <f t="shared" si="13"/>
        <v>300</v>
      </c>
    </row>
    <row r="446" spans="3:10" x14ac:dyDescent="0.25">
      <c r="C446" s="4" t="s">
        <v>227</v>
      </c>
      <c r="D446" s="4" t="s">
        <v>204</v>
      </c>
      <c r="E446" s="5">
        <v>13467</v>
      </c>
      <c r="F446" s="4" t="s">
        <v>254</v>
      </c>
      <c r="G446" s="4" t="s">
        <v>255</v>
      </c>
      <c r="H446" s="6">
        <v>150</v>
      </c>
      <c r="I446" s="7">
        <f t="shared" si="12"/>
        <v>2</v>
      </c>
      <c r="J446" s="8">
        <f t="shared" si="13"/>
        <v>300</v>
      </c>
    </row>
    <row r="447" spans="3:10" x14ac:dyDescent="0.25">
      <c r="C447" s="4" t="s">
        <v>227</v>
      </c>
      <c r="D447" s="4" t="s">
        <v>204</v>
      </c>
      <c r="E447" s="5">
        <v>13471</v>
      </c>
      <c r="F447" s="4" t="s">
        <v>254</v>
      </c>
      <c r="G447" s="4" t="s">
        <v>255</v>
      </c>
      <c r="H447" s="6">
        <v>150</v>
      </c>
      <c r="I447" s="7">
        <f t="shared" si="12"/>
        <v>2</v>
      </c>
      <c r="J447" s="8">
        <f t="shared" si="13"/>
        <v>300</v>
      </c>
    </row>
    <row r="448" spans="3:10" x14ac:dyDescent="0.25">
      <c r="C448" s="4" t="s">
        <v>227</v>
      </c>
      <c r="D448" s="4" t="s">
        <v>204</v>
      </c>
      <c r="E448" s="5">
        <v>13476</v>
      </c>
      <c r="F448" s="4" t="s">
        <v>254</v>
      </c>
      <c r="G448" s="4" t="s">
        <v>255</v>
      </c>
      <c r="H448" s="6">
        <v>200</v>
      </c>
      <c r="I448" s="7">
        <f t="shared" si="12"/>
        <v>2</v>
      </c>
      <c r="J448" s="8">
        <f t="shared" si="13"/>
        <v>400</v>
      </c>
    </row>
    <row r="449" spans="3:10" x14ac:dyDescent="0.25">
      <c r="C449" s="4" t="s">
        <v>227</v>
      </c>
      <c r="D449" s="4" t="s">
        <v>204</v>
      </c>
      <c r="E449" s="5">
        <v>13483</v>
      </c>
      <c r="F449" s="4" t="s">
        <v>254</v>
      </c>
      <c r="G449" s="4" t="s">
        <v>255</v>
      </c>
      <c r="H449" s="6">
        <v>150</v>
      </c>
      <c r="I449" s="7">
        <f t="shared" si="12"/>
        <v>2</v>
      </c>
      <c r="J449" s="8">
        <f t="shared" si="13"/>
        <v>300</v>
      </c>
    </row>
    <row r="450" spans="3:10" x14ac:dyDescent="0.25">
      <c r="C450" s="4" t="s">
        <v>227</v>
      </c>
      <c r="D450" s="4" t="s">
        <v>204</v>
      </c>
      <c r="E450" s="5">
        <v>13499</v>
      </c>
      <c r="F450" s="4" t="s">
        <v>254</v>
      </c>
      <c r="G450" s="4" t="s">
        <v>255</v>
      </c>
      <c r="H450" s="6">
        <v>50</v>
      </c>
      <c r="I450" s="7">
        <f t="shared" si="12"/>
        <v>2</v>
      </c>
      <c r="J450" s="8">
        <f t="shared" si="13"/>
        <v>100</v>
      </c>
    </row>
    <row r="451" spans="3:10" x14ac:dyDescent="0.25">
      <c r="C451" s="4" t="s">
        <v>227</v>
      </c>
      <c r="D451" s="4" t="s">
        <v>204</v>
      </c>
      <c r="E451" s="5">
        <v>13491</v>
      </c>
      <c r="F451" s="4" t="s">
        <v>254</v>
      </c>
      <c r="G451" s="4" t="s">
        <v>255</v>
      </c>
      <c r="H451" s="6">
        <v>50</v>
      </c>
      <c r="I451" s="7">
        <f t="shared" si="12"/>
        <v>2</v>
      </c>
      <c r="J451" s="8">
        <f t="shared" si="13"/>
        <v>100</v>
      </c>
    </row>
    <row r="452" spans="3:10" x14ac:dyDescent="0.25">
      <c r="C452" s="4" t="s">
        <v>227</v>
      </c>
      <c r="D452" s="4" t="s">
        <v>204</v>
      </c>
      <c r="E452" s="5">
        <v>13487</v>
      </c>
      <c r="F452" s="4" t="s">
        <v>254</v>
      </c>
      <c r="G452" s="4" t="s">
        <v>255</v>
      </c>
      <c r="H452" s="6">
        <v>50</v>
      </c>
      <c r="I452" s="7">
        <f t="shared" si="12"/>
        <v>2</v>
      </c>
      <c r="J452" s="8">
        <f t="shared" si="13"/>
        <v>100</v>
      </c>
    </row>
    <row r="453" spans="3:10" x14ac:dyDescent="0.25">
      <c r="C453" s="4" t="s">
        <v>227</v>
      </c>
      <c r="D453" s="4" t="s">
        <v>204</v>
      </c>
      <c r="E453" s="5">
        <v>13496</v>
      </c>
      <c r="F453" s="4" t="s">
        <v>254</v>
      </c>
      <c r="G453" s="4" t="s">
        <v>255</v>
      </c>
      <c r="H453" s="6">
        <v>150</v>
      </c>
      <c r="I453" s="7">
        <f t="shared" si="12"/>
        <v>2</v>
      </c>
      <c r="J453" s="8">
        <f t="shared" si="13"/>
        <v>300</v>
      </c>
    </row>
    <row r="454" spans="3:10" x14ac:dyDescent="0.25">
      <c r="C454" s="4" t="s">
        <v>227</v>
      </c>
      <c r="D454" s="4" t="s">
        <v>204</v>
      </c>
      <c r="E454" s="5">
        <v>13509</v>
      </c>
      <c r="F454" s="4" t="s">
        <v>254</v>
      </c>
      <c r="G454" s="4" t="s">
        <v>255</v>
      </c>
      <c r="H454" s="6">
        <v>50</v>
      </c>
      <c r="I454" s="7">
        <f t="shared" si="12"/>
        <v>2</v>
      </c>
      <c r="J454" s="8">
        <f t="shared" si="13"/>
        <v>100</v>
      </c>
    </row>
    <row r="455" spans="3:10" x14ac:dyDescent="0.25">
      <c r="C455" s="4" t="s">
        <v>227</v>
      </c>
      <c r="D455" s="4" t="s">
        <v>204</v>
      </c>
      <c r="E455" s="5">
        <v>13515</v>
      </c>
      <c r="F455" s="4" t="s">
        <v>254</v>
      </c>
      <c r="G455" s="4" t="s">
        <v>255</v>
      </c>
      <c r="H455" s="6">
        <v>170</v>
      </c>
      <c r="I455" s="7">
        <f t="shared" si="12"/>
        <v>2</v>
      </c>
      <c r="J455" s="8">
        <f t="shared" si="13"/>
        <v>340</v>
      </c>
    </row>
    <row r="456" spans="3:10" x14ac:dyDescent="0.25">
      <c r="C456" s="4" t="s">
        <v>227</v>
      </c>
      <c r="D456" s="4" t="s">
        <v>204</v>
      </c>
      <c r="E456" s="5">
        <v>13511</v>
      </c>
      <c r="F456" s="4" t="s">
        <v>254</v>
      </c>
      <c r="G456" s="4" t="s">
        <v>255</v>
      </c>
      <c r="H456" s="6">
        <v>50</v>
      </c>
      <c r="I456" s="7">
        <f t="shared" ref="I456:I519" si="14">C456-D456</f>
        <v>2</v>
      </c>
      <c r="J456" s="8">
        <f t="shared" si="13"/>
        <v>100</v>
      </c>
    </row>
    <row r="457" spans="3:10" x14ac:dyDescent="0.25">
      <c r="C457" s="4" t="s">
        <v>227</v>
      </c>
      <c r="D457" s="4" t="s">
        <v>204</v>
      </c>
      <c r="E457" s="5">
        <v>13519</v>
      </c>
      <c r="F457" s="4" t="s">
        <v>254</v>
      </c>
      <c r="G457" s="4" t="s">
        <v>255</v>
      </c>
      <c r="H457" s="6">
        <v>170</v>
      </c>
      <c r="I457" s="7">
        <f t="shared" si="14"/>
        <v>2</v>
      </c>
      <c r="J457" s="8">
        <f t="shared" ref="J457:J520" si="15">I457*H457</f>
        <v>340</v>
      </c>
    </row>
    <row r="458" spans="3:10" x14ac:dyDescent="0.25">
      <c r="C458" s="4" t="s">
        <v>227</v>
      </c>
      <c r="D458" s="4" t="s">
        <v>204</v>
      </c>
      <c r="E458" s="5">
        <v>13516</v>
      </c>
      <c r="F458" s="4" t="s">
        <v>254</v>
      </c>
      <c r="G458" s="4" t="s">
        <v>255</v>
      </c>
      <c r="H458" s="6">
        <v>170</v>
      </c>
      <c r="I458" s="7">
        <f t="shared" si="14"/>
        <v>2</v>
      </c>
      <c r="J458" s="8">
        <f t="shared" si="15"/>
        <v>340</v>
      </c>
    </row>
    <row r="459" spans="3:10" x14ac:dyDescent="0.25">
      <c r="C459" s="4" t="s">
        <v>227</v>
      </c>
      <c r="D459" s="4" t="s">
        <v>204</v>
      </c>
      <c r="E459" s="5">
        <v>13503</v>
      </c>
      <c r="F459" s="4" t="s">
        <v>254</v>
      </c>
      <c r="G459" s="4" t="s">
        <v>255</v>
      </c>
      <c r="H459" s="6">
        <v>50</v>
      </c>
      <c r="I459" s="7">
        <f t="shared" si="14"/>
        <v>2</v>
      </c>
      <c r="J459" s="8">
        <f t="shared" si="15"/>
        <v>100</v>
      </c>
    </row>
    <row r="460" spans="3:10" x14ac:dyDescent="0.25">
      <c r="C460" s="4" t="s">
        <v>227</v>
      </c>
      <c r="D460" s="4" t="s">
        <v>204</v>
      </c>
      <c r="E460" s="5">
        <v>117</v>
      </c>
      <c r="F460" s="4" t="s">
        <v>196</v>
      </c>
      <c r="G460" s="4" t="s">
        <v>7</v>
      </c>
      <c r="H460" s="6">
        <v>9225</v>
      </c>
      <c r="I460" s="7">
        <f t="shared" si="14"/>
        <v>2</v>
      </c>
      <c r="J460" s="8">
        <f t="shared" si="15"/>
        <v>18450</v>
      </c>
    </row>
    <row r="461" spans="3:10" x14ac:dyDescent="0.25">
      <c r="C461" s="4" t="s">
        <v>227</v>
      </c>
      <c r="D461" s="4" t="s">
        <v>204</v>
      </c>
      <c r="E461" s="5">
        <v>92341</v>
      </c>
      <c r="F461" s="4" t="s">
        <v>10</v>
      </c>
      <c r="G461" s="4" t="s">
        <v>11</v>
      </c>
      <c r="H461" s="6">
        <v>293.86</v>
      </c>
      <c r="I461" s="7">
        <f t="shared" si="14"/>
        <v>2</v>
      </c>
      <c r="J461" s="8">
        <f t="shared" si="15"/>
        <v>587.72</v>
      </c>
    </row>
    <row r="462" spans="3:10" x14ac:dyDescent="0.25">
      <c r="C462" s="4" t="s">
        <v>227</v>
      </c>
      <c r="D462" s="4" t="s">
        <v>162</v>
      </c>
      <c r="E462" s="5">
        <v>42</v>
      </c>
      <c r="F462" s="4" t="s">
        <v>230</v>
      </c>
      <c r="G462" s="4" t="s">
        <v>231</v>
      </c>
      <c r="H462" s="6">
        <v>1079.1199999999999</v>
      </c>
      <c r="I462" s="7">
        <f t="shared" si="14"/>
        <v>26</v>
      </c>
      <c r="J462" s="8">
        <f t="shared" si="15"/>
        <v>28057.119999999995</v>
      </c>
    </row>
    <row r="463" spans="3:10" x14ac:dyDescent="0.25">
      <c r="C463" s="4" t="s">
        <v>227</v>
      </c>
      <c r="D463" s="4" t="s">
        <v>204</v>
      </c>
      <c r="E463" s="5">
        <v>390</v>
      </c>
      <c r="F463" s="4" t="s">
        <v>173</v>
      </c>
      <c r="G463" s="4" t="s">
        <v>122</v>
      </c>
      <c r="H463" s="6">
        <v>250</v>
      </c>
      <c r="I463" s="7">
        <f t="shared" si="14"/>
        <v>2</v>
      </c>
      <c r="J463" s="8">
        <f t="shared" si="15"/>
        <v>500</v>
      </c>
    </row>
    <row r="464" spans="3:10" x14ac:dyDescent="0.25">
      <c r="C464" s="4" t="s">
        <v>227</v>
      </c>
      <c r="D464" s="4" t="s">
        <v>204</v>
      </c>
      <c r="E464" s="5">
        <v>13480</v>
      </c>
      <c r="F464" s="4" t="s">
        <v>254</v>
      </c>
      <c r="G464" s="4" t="s">
        <v>255</v>
      </c>
      <c r="H464" s="6">
        <v>50</v>
      </c>
      <c r="I464" s="7">
        <f t="shared" si="14"/>
        <v>2</v>
      </c>
      <c r="J464" s="8">
        <f t="shared" si="15"/>
        <v>100</v>
      </c>
    </row>
    <row r="465" spans="3:10" x14ac:dyDescent="0.25">
      <c r="C465" s="4" t="s">
        <v>227</v>
      </c>
      <c r="D465" s="4" t="s">
        <v>204</v>
      </c>
      <c r="E465" s="5">
        <v>13457</v>
      </c>
      <c r="F465" s="4" t="s">
        <v>254</v>
      </c>
      <c r="G465" s="4" t="s">
        <v>255</v>
      </c>
      <c r="H465" s="6">
        <v>250</v>
      </c>
      <c r="I465" s="7">
        <f t="shared" si="14"/>
        <v>2</v>
      </c>
      <c r="J465" s="8">
        <f t="shared" si="15"/>
        <v>500</v>
      </c>
    </row>
    <row r="466" spans="3:10" x14ac:dyDescent="0.25">
      <c r="C466" s="4" t="s">
        <v>227</v>
      </c>
      <c r="D466" s="4" t="s">
        <v>204</v>
      </c>
      <c r="E466" s="5">
        <v>13455</v>
      </c>
      <c r="F466" s="4" t="s">
        <v>254</v>
      </c>
      <c r="G466" s="4" t="s">
        <v>255</v>
      </c>
      <c r="H466" s="6">
        <v>150</v>
      </c>
      <c r="I466" s="7">
        <f t="shared" si="14"/>
        <v>2</v>
      </c>
      <c r="J466" s="8">
        <f t="shared" si="15"/>
        <v>300</v>
      </c>
    </row>
    <row r="467" spans="3:10" x14ac:dyDescent="0.25">
      <c r="C467" s="4" t="s">
        <v>227</v>
      </c>
      <c r="D467" s="4" t="s">
        <v>204</v>
      </c>
      <c r="E467" s="5">
        <v>13494</v>
      </c>
      <c r="F467" s="4" t="s">
        <v>254</v>
      </c>
      <c r="G467" s="4" t="s">
        <v>255</v>
      </c>
      <c r="H467" s="6">
        <v>250</v>
      </c>
      <c r="I467" s="7">
        <f t="shared" si="14"/>
        <v>2</v>
      </c>
      <c r="J467" s="8">
        <f t="shared" si="15"/>
        <v>500</v>
      </c>
    </row>
    <row r="468" spans="3:10" x14ac:dyDescent="0.25">
      <c r="C468" s="4" t="s">
        <v>227</v>
      </c>
      <c r="D468" s="4" t="s">
        <v>204</v>
      </c>
      <c r="E468" s="5">
        <v>13498</v>
      </c>
      <c r="F468" s="4" t="s">
        <v>254</v>
      </c>
      <c r="G468" s="4" t="s">
        <v>255</v>
      </c>
      <c r="H468" s="6">
        <v>150</v>
      </c>
      <c r="I468" s="7">
        <f t="shared" si="14"/>
        <v>2</v>
      </c>
      <c r="J468" s="8">
        <f t="shared" si="15"/>
        <v>300</v>
      </c>
    </row>
    <row r="469" spans="3:10" x14ac:dyDescent="0.25">
      <c r="C469" s="4" t="s">
        <v>227</v>
      </c>
      <c r="D469" s="4" t="s">
        <v>223</v>
      </c>
      <c r="E469" s="5">
        <v>8720</v>
      </c>
      <c r="F469" s="4" t="s">
        <v>249</v>
      </c>
      <c r="G469" s="4" t="s">
        <v>256</v>
      </c>
      <c r="H469" s="6">
        <v>252</v>
      </c>
      <c r="I469" s="7">
        <f t="shared" si="14"/>
        <v>-29</v>
      </c>
      <c r="J469" s="8">
        <f t="shared" si="15"/>
        <v>-7308</v>
      </c>
    </row>
    <row r="470" spans="3:10" x14ac:dyDescent="0.25">
      <c r="C470" s="4" t="s">
        <v>227</v>
      </c>
      <c r="D470" s="4" t="s">
        <v>57</v>
      </c>
      <c r="E470" s="5">
        <v>712020</v>
      </c>
      <c r="F470" s="4" t="s">
        <v>238</v>
      </c>
      <c r="G470" s="4" t="s">
        <v>240</v>
      </c>
      <c r="H470" s="6">
        <v>73.37</v>
      </c>
      <c r="I470" s="7">
        <f t="shared" si="14"/>
        <v>32</v>
      </c>
      <c r="J470" s="8">
        <f t="shared" si="15"/>
        <v>2347.84</v>
      </c>
    </row>
    <row r="471" spans="3:10" x14ac:dyDescent="0.25">
      <c r="C471" s="4" t="s">
        <v>227</v>
      </c>
      <c r="D471" s="4" t="s">
        <v>257</v>
      </c>
      <c r="E471" s="5">
        <v>33</v>
      </c>
      <c r="F471" s="4" t="s">
        <v>258</v>
      </c>
      <c r="G471" s="4" t="s">
        <v>318</v>
      </c>
      <c r="H471" s="6">
        <v>2896.6</v>
      </c>
      <c r="I471" s="7">
        <f t="shared" si="14"/>
        <v>12</v>
      </c>
      <c r="J471" s="8">
        <f t="shared" si="15"/>
        <v>34759.199999999997</v>
      </c>
    </row>
    <row r="472" spans="3:10" x14ac:dyDescent="0.25">
      <c r="C472" s="4" t="s">
        <v>227</v>
      </c>
      <c r="D472" s="4" t="s">
        <v>227</v>
      </c>
      <c r="E472" s="5">
        <v>60489</v>
      </c>
      <c r="F472" s="4" t="s">
        <v>27</v>
      </c>
      <c r="G472" s="4" t="s">
        <v>28</v>
      </c>
      <c r="H472" s="6">
        <v>7935.32</v>
      </c>
      <c r="I472" s="7">
        <f t="shared" si="14"/>
        <v>0</v>
      </c>
      <c r="J472" s="8">
        <f t="shared" si="15"/>
        <v>0</v>
      </c>
    </row>
    <row r="473" spans="3:10" x14ac:dyDescent="0.25">
      <c r="C473" s="4" t="s">
        <v>227</v>
      </c>
      <c r="D473" s="4" t="s">
        <v>259</v>
      </c>
      <c r="E473" s="5">
        <v>8500</v>
      </c>
      <c r="F473" s="4" t="s">
        <v>198</v>
      </c>
      <c r="G473" s="4" t="s">
        <v>199</v>
      </c>
      <c r="H473" s="6">
        <v>6947.2</v>
      </c>
      <c r="I473" s="7">
        <f t="shared" si="14"/>
        <v>-3</v>
      </c>
      <c r="J473" s="8">
        <f t="shared" si="15"/>
        <v>-20841.599999999999</v>
      </c>
    </row>
    <row r="474" spans="3:10" x14ac:dyDescent="0.25">
      <c r="C474" s="4" t="s">
        <v>227</v>
      </c>
      <c r="D474" s="4" t="s">
        <v>57</v>
      </c>
      <c r="E474" s="5">
        <v>51</v>
      </c>
      <c r="F474" s="4" t="s">
        <v>260</v>
      </c>
      <c r="G474" s="4" t="s">
        <v>261</v>
      </c>
      <c r="H474" s="6">
        <v>780</v>
      </c>
      <c r="I474" s="7">
        <f t="shared" si="14"/>
        <v>32</v>
      </c>
      <c r="J474" s="8">
        <f t="shared" si="15"/>
        <v>24960</v>
      </c>
    </row>
    <row r="475" spans="3:10" x14ac:dyDescent="0.25">
      <c r="C475" s="4" t="s">
        <v>227</v>
      </c>
      <c r="D475" s="4" t="s">
        <v>262</v>
      </c>
      <c r="E475" s="5">
        <v>57</v>
      </c>
      <c r="F475" s="4" t="s">
        <v>260</v>
      </c>
      <c r="G475" s="4" t="s">
        <v>261</v>
      </c>
      <c r="H475" s="6">
        <v>780</v>
      </c>
      <c r="I475" s="7">
        <f t="shared" si="14"/>
        <v>-10</v>
      </c>
      <c r="J475" s="8">
        <f t="shared" si="15"/>
        <v>-7800</v>
      </c>
    </row>
    <row r="476" spans="3:10" x14ac:dyDescent="0.25">
      <c r="C476" s="4" t="s">
        <v>263</v>
      </c>
      <c r="D476" s="4" t="s">
        <v>6</v>
      </c>
      <c r="E476" s="5">
        <v>11010</v>
      </c>
      <c r="F476" s="4" t="s">
        <v>110</v>
      </c>
      <c r="G476" s="4" t="s">
        <v>111</v>
      </c>
      <c r="H476" s="6">
        <v>33.950000000000003</v>
      </c>
      <c r="I476" s="7">
        <f t="shared" si="14"/>
        <v>64</v>
      </c>
      <c r="J476" s="8">
        <f t="shared" si="15"/>
        <v>2172.8000000000002</v>
      </c>
    </row>
    <row r="477" spans="3:10" x14ac:dyDescent="0.25">
      <c r="C477" s="4" t="s">
        <v>263</v>
      </c>
      <c r="D477" s="4" t="s">
        <v>6</v>
      </c>
      <c r="E477" s="5">
        <v>11011</v>
      </c>
      <c r="F477" s="4" t="s">
        <v>110</v>
      </c>
      <c r="G477" s="4" t="s">
        <v>111</v>
      </c>
      <c r="H477" s="6">
        <v>87.38</v>
      </c>
      <c r="I477" s="7">
        <f t="shared" si="14"/>
        <v>64</v>
      </c>
      <c r="J477" s="8">
        <f t="shared" si="15"/>
        <v>5592.32</v>
      </c>
    </row>
    <row r="478" spans="3:10" x14ac:dyDescent="0.25">
      <c r="C478" s="4" t="s">
        <v>263</v>
      </c>
      <c r="D478" s="4" t="s">
        <v>6</v>
      </c>
      <c r="E478" s="5">
        <v>11007</v>
      </c>
      <c r="F478" s="4" t="s">
        <v>110</v>
      </c>
      <c r="G478" s="4" t="s">
        <v>84</v>
      </c>
      <c r="H478" s="6">
        <v>199</v>
      </c>
      <c r="I478" s="7">
        <f t="shared" si="14"/>
        <v>64</v>
      </c>
      <c r="J478" s="8">
        <f t="shared" si="15"/>
        <v>12736</v>
      </c>
    </row>
    <row r="479" spans="3:10" x14ac:dyDescent="0.25">
      <c r="C479" s="4" t="s">
        <v>263</v>
      </c>
      <c r="D479" s="4" t="s">
        <v>6</v>
      </c>
      <c r="E479" s="5">
        <v>11003</v>
      </c>
      <c r="F479" s="4" t="s">
        <v>110</v>
      </c>
      <c r="G479" s="4" t="s">
        <v>84</v>
      </c>
      <c r="H479" s="6">
        <v>398</v>
      </c>
      <c r="I479" s="7">
        <f t="shared" si="14"/>
        <v>64</v>
      </c>
      <c r="J479" s="8">
        <f t="shared" si="15"/>
        <v>25472</v>
      </c>
    </row>
    <row r="480" spans="3:10" x14ac:dyDescent="0.25">
      <c r="C480" s="4" t="s">
        <v>263</v>
      </c>
      <c r="D480" s="4" t="s">
        <v>6</v>
      </c>
      <c r="E480" s="5">
        <v>11006</v>
      </c>
      <c r="F480" s="4" t="s">
        <v>110</v>
      </c>
      <c r="G480" s="4" t="s">
        <v>84</v>
      </c>
      <c r="H480" s="6">
        <v>29.1</v>
      </c>
      <c r="I480" s="7">
        <f t="shared" si="14"/>
        <v>64</v>
      </c>
      <c r="J480" s="8">
        <f t="shared" si="15"/>
        <v>1862.4</v>
      </c>
    </row>
    <row r="481" spans="3:10" x14ac:dyDescent="0.25">
      <c r="C481" s="4" t="s">
        <v>263</v>
      </c>
      <c r="D481" s="4" t="s">
        <v>6</v>
      </c>
      <c r="E481" s="5">
        <v>11002</v>
      </c>
      <c r="F481" s="4" t="s">
        <v>110</v>
      </c>
      <c r="G481" s="4" t="s">
        <v>84</v>
      </c>
      <c r="H481" s="6">
        <v>29.1</v>
      </c>
      <c r="I481" s="7">
        <f t="shared" si="14"/>
        <v>64</v>
      </c>
      <c r="J481" s="8">
        <f t="shared" si="15"/>
        <v>1862.4</v>
      </c>
    </row>
    <row r="482" spans="3:10" x14ac:dyDescent="0.25">
      <c r="C482" s="4" t="s">
        <v>263</v>
      </c>
      <c r="D482" s="4" t="s">
        <v>6</v>
      </c>
      <c r="E482" s="5">
        <v>11000</v>
      </c>
      <c r="F482" s="4" t="s">
        <v>110</v>
      </c>
      <c r="G482" s="4" t="s">
        <v>84</v>
      </c>
      <c r="H482" s="6">
        <v>130</v>
      </c>
      <c r="I482" s="7">
        <f t="shared" si="14"/>
        <v>64</v>
      </c>
      <c r="J482" s="8">
        <f t="shared" si="15"/>
        <v>8320</v>
      </c>
    </row>
    <row r="483" spans="3:10" x14ac:dyDescent="0.25">
      <c r="C483" s="4" t="s">
        <v>263</v>
      </c>
      <c r="D483" s="4" t="s">
        <v>6</v>
      </c>
      <c r="E483" s="5">
        <v>11004</v>
      </c>
      <c r="F483" s="4" t="s">
        <v>110</v>
      </c>
      <c r="G483" s="4" t="s">
        <v>84</v>
      </c>
      <c r="H483" s="6">
        <v>29.1</v>
      </c>
      <c r="I483" s="7">
        <f t="shared" si="14"/>
        <v>64</v>
      </c>
      <c r="J483" s="8">
        <f t="shared" si="15"/>
        <v>1862.4</v>
      </c>
    </row>
    <row r="484" spans="3:10" x14ac:dyDescent="0.25">
      <c r="C484" s="4" t="s">
        <v>263</v>
      </c>
      <c r="D484" s="4" t="s">
        <v>6</v>
      </c>
      <c r="E484" s="5">
        <v>11005</v>
      </c>
      <c r="F484" s="4" t="s">
        <v>110</v>
      </c>
      <c r="G484" s="4" t="s">
        <v>84</v>
      </c>
      <c r="H484" s="6">
        <v>97.08</v>
      </c>
      <c r="I484" s="7">
        <f t="shared" si="14"/>
        <v>64</v>
      </c>
      <c r="J484" s="8">
        <f t="shared" si="15"/>
        <v>6213.12</v>
      </c>
    </row>
    <row r="485" spans="3:10" x14ac:dyDescent="0.25">
      <c r="C485" s="4" t="s">
        <v>263</v>
      </c>
      <c r="D485" s="4" t="s">
        <v>6</v>
      </c>
      <c r="E485" s="5">
        <v>11012</v>
      </c>
      <c r="F485" s="4" t="s">
        <v>110</v>
      </c>
      <c r="G485" s="4" t="s">
        <v>111</v>
      </c>
      <c r="H485" s="6">
        <v>33.950000000000003</v>
      </c>
      <c r="I485" s="7">
        <f t="shared" si="14"/>
        <v>64</v>
      </c>
      <c r="J485" s="8">
        <f t="shared" si="15"/>
        <v>2172.8000000000002</v>
      </c>
    </row>
    <row r="486" spans="3:10" x14ac:dyDescent="0.25">
      <c r="C486" s="4" t="s">
        <v>263</v>
      </c>
      <c r="D486" s="4" t="s">
        <v>6</v>
      </c>
      <c r="E486" s="5">
        <v>11001</v>
      </c>
      <c r="F486" s="4" t="s">
        <v>110</v>
      </c>
      <c r="G486" s="4" t="s">
        <v>84</v>
      </c>
      <c r="H486" s="6">
        <v>372.45</v>
      </c>
      <c r="I486" s="7">
        <f t="shared" si="14"/>
        <v>64</v>
      </c>
      <c r="J486" s="8">
        <f t="shared" si="15"/>
        <v>23836.799999999999</v>
      </c>
    </row>
    <row r="487" spans="3:10" x14ac:dyDescent="0.25">
      <c r="C487" s="4" t="s">
        <v>263</v>
      </c>
      <c r="D487" s="4" t="s">
        <v>6</v>
      </c>
      <c r="E487" s="5">
        <v>11009</v>
      </c>
      <c r="F487" s="4" t="s">
        <v>110</v>
      </c>
      <c r="G487" s="4" t="s">
        <v>84</v>
      </c>
      <c r="H487" s="6">
        <v>87.38</v>
      </c>
      <c r="I487" s="7">
        <f t="shared" si="14"/>
        <v>64</v>
      </c>
      <c r="J487" s="8">
        <f t="shared" si="15"/>
        <v>5592.32</v>
      </c>
    </row>
    <row r="488" spans="3:10" x14ac:dyDescent="0.25">
      <c r="C488" s="4" t="s">
        <v>263</v>
      </c>
      <c r="D488" s="4" t="s">
        <v>6</v>
      </c>
      <c r="E488" s="5">
        <v>11008</v>
      </c>
      <c r="F488" s="4" t="s">
        <v>110</v>
      </c>
      <c r="G488" s="4" t="s">
        <v>84</v>
      </c>
      <c r="H488" s="6">
        <v>29.1</v>
      </c>
      <c r="I488" s="7">
        <f t="shared" si="14"/>
        <v>64</v>
      </c>
      <c r="J488" s="8">
        <f t="shared" si="15"/>
        <v>1862.4</v>
      </c>
    </row>
    <row r="489" spans="3:10" x14ac:dyDescent="0.25">
      <c r="C489" s="4" t="s">
        <v>263</v>
      </c>
      <c r="D489" s="4" t="s">
        <v>6</v>
      </c>
      <c r="E489" s="5">
        <v>1934</v>
      </c>
      <c r="F489" s="4" t="s">
        <v>110</v>
      </c>
      <c r="G489" s="4" t="s">
        <v>84</v>
      </c>
      <c r="H489" s="6">
        <v>194.15</v>
      </c>
      <c r="I489" s="7">
        <f t="shared" si="14"/>
        <v>64</v>
      </c>
      <c r="J489" s="8">
        <f t="shared" si="15"/>
        <v>12425.6</v>
      </c>
    </row>
    <row r="490" spans="3:10" x14ac:dyDescent="0.25">
      <c r="C490" s="4" t="s">
        <v>263</v>
      </c>
      <c r="D490" s="4" t="s">
        <v>6</v>
      </c>
      <c r="E490" s="5">
        <v>1932</v>
      </c>
      <c r="F490" s="4" t="s">
        <v>110</v>
      </c>
      <c r="G490" s="4" t="s">
        <v>84</v>
      </c>
      <c r="H490" s="6">
        <v>29.1</v>
      </c>
      <c r="I490" s="7">
        <f t="shared" si="14"/>
        <v>64</v>
      </c>
      <c r="J490" s="8">
        <f t="shared" si="15"/>
        <v>1862.4</v>
      </c>
    </row>
    <row r="491" spans="3:10" x14ac:dyDescent="0.25">
      <c r="C491" s="4" t="s">
        <v>263</v>
      </c>
      <c r="D491" s="4" t="s">
        <v>6</v>
      </c>
      <c r="E491" s="5">
        <v>1933</v>
      </c>
      <c r="F491" s="4" t="s">
        <v>110</v>
      </c>
      <c r="G491" s="4" t="s">
        <v>111</v>
      </c>
      <c r="H491" s="6">
        <v>139.69999999999999</v>
      </c>
      <c r="I491" s="7">
        <f t="shared" si="14"/>
        <v>64</v>
      </c>
      <c r="J491" s="8">
        <f t="shared" si="15"/>
        <v>8940.7999999999993</v>
      </c>
    </row>
    <row r="492" spans="3:10" x14ac:dyDescent="0.25">
      <c r="C492" s="4" t="s">
        <v>263</v>
      </c>
      <c r="D492" s="4" t="s">
        <v>6</v>
      </c>
      <c r="E492" s="5">
        <v>1931</v>
      </c>
      <c r="F492" s="4" t="s">
        <v>110</v>
      </c>
      <c r="G492" s="4" t="s">
        <v>84</v>
      </c>
      <c r="H492" s="6">
        <v>194.15</v>
      </c>
      <c r="I492" s="7">
        <f t="shared" si="14"/>
        <v>64</v>
      </c>
      <c r="J492" s="8">
        <f t="shared" si="15"/>
        <v>12425.6</v>
      </c>
    </row>
    <row r="493" spans="3:10" x14ac:dyDescent="0.25">
      <c r="C493" s="4" t="s">
        <v>263</v>
      </c>
      <c r="D493" s="4" t="s">
        <v>6</v>
      </c>
      <c r="E493" s="5">
        <v>1935</v>
      </c>
      <c r="F493" s="4" t="s">
        <v>110</v>
      </c>
      <c r="G493" s="4" t="s">
        <v>84</v>
      </c>
      <c r="H493" s="6">
        <v>89.8</v>
      </c>
      <c r="I493" s="7">
        <f t="shared" si="14"/>
        <v>64</v>
      </c>
      <c r="J493" s="8">
        <f t="shared" si="15"/>
        <v>5747.2</v>
      </c>
    </row>
    <row r="494" spans="3:10" x14ac:dyDescent="0.25">
      <c r="C494" s="4" t="s">
        <v>263</v>
      </c>
      <c r="D494" s="4" t="s">
        <v>6</v>
      </c>
      <c r="E494" s="5">
        <v>720</v>
      </c>
      <c r="F494" s="4" t="s">
        <v>264</v>
      </c>
      <c r="G494" s="4" t="s">
        <v>136</v>
      </c>
      <c r="H494" s="6">
        <v>238.06</v>
      </c>
      <c r="I494" s="7">
        <f t="shared" si="14"/>
        <v>64</v>
      </c>
      <c r="J494" s="8">
        <f t="shared" si="15"/>
        <v>15235.84</v>
      </c>
    </row>
    <row r="495" spans="3:10" x14ac:dyDescent="0.25">
      <c r="C495" s="4" t="s">
        <v>263</v>
      </c>
      <c r="D495" s="4" t="s">
        <v>6</v>
      </c>
      <c r="E495" s="5">
        <v>769</v>
      </c>
      <c r="F495" s="4" t="s">
        <v>264</v>
      </c>
      <c r="G495" s="4" t="s">
        <v>107</v>
      </c>
      <c r="H495" s="6">
        <v>39.21</v>
      </c>
      <c r="I495" s="7">
        <f t="shared" si="14"/>
        <v>64</v>
      </c>
      <c r="J495" s="8">
        <f t="shared" si="15"/>
        <v>2509.44</v>
      </c>
    </row>
    <row r="496" spans="3:10" x14ac:dyDescent="0.25">
      <c r="C496" s="4" t="s">
        <v>263</v>
      </c>
      <c r="D496" s="4" t="s">
        <v>6</v>
      </c>
      <c r="E496" s="5">
        <v>819</v>
      </c>
      <c r="F496" s="4" t="s">
        <v>264</v>
      </c>
      <c r="G496" s="4" t="s">
        <v>136</v>
      </c>
      <c r="H496" s="6">
        <v>78.3</v>
      </c>
      <c r="I496" s="7">
        <f t="shared" si="14"/>
        <v>64</v>
      </c>
      <c r="J496" s="8">
        <f t="shared" si="15"/>
        <v>5011.2</v>
      </c>
    </row>
    <row r="497" spans="3:10" x14ac:dyDescent="0.25">
      <c r="C497" s="4" t="s">
        <v>263</v>
      </c>
      <c r="D497" s="4" t="s">
        <v>6</v>
      </c>
      <c r="E497" s="5">
        <v>836</v>
      </c>
      <c r="F497" s="4" t="s">
        <v>264</v>
      </c>
      <c r="G497" s="4" t="s">
        <v>136</v>
      </c>
      <c r="H497" s="6">
        <v>370</v>
      </c>
      <c r="I497" s="7">
        <f t="shared" si="14"/>
        <v>64</v>
      </c>
      <c r="J497" s="8">
        <f t="shared" si="15"/>
        <v>23680</v>
      </c>
    </row>
    <row r="498" spans="3:10" x14ac:dyDescent="0.25">
      <c r="C498" s="4" t="s">
        <v>263</v>
      </c>
      <c r="D498" s="4" t="s">
        <v>57</v>
      </c>
      <c r="E498" s="5">
        <v>11075</v>
      </c>
      <c r="F498" s="4" t="s">
        <v>110</v>
      </c>
      <c r="G498" s="4" t="s">
        <v>84</v>
      </c>
      <c r="H498" s="6">
        <v>252.35</v>
      </c>
      <c r="I498" s="7">
        <f t="shared" si="14"/>
        <v>33</v>
      </c>
      <c r="J498" s="8">
        <f t="shared" si="15"/>
        <v>8327.5499999999993</v>
      </c>
    </row>
    <row r="499" spans="3:10" x14ac:dyDescent="0.25">
      <c r="C499" s="4" t="s">
        <v>263</v>
      </c>
      <c r="D499" s="4" t="s">
        <v>57</v>
      </c>
      <c r="E499" s="5">
        <v>11074</v>
      </c>
      <c r="F499" s="4" t="s">
        <v>110</v>
      </c>
      <c r="G499" s="4" t="s">
        <v>84</v>
      </c>
      <c r="H499" s="6">
        <v>29.1</v>
      </c>
      <c r="I499" s="7">
        <f t="shared" si="14"/>
        <v>33</v>
      </c>
      <c r="J499" s="8">
        <f t="shared" si="15"/>
        <v>960.30000000000007</v>
      </c>
    </row>
    <row r="500" spans="3:10" x14ac:dyDescent="0.25">
      <c r="C500" s="4" t="s">
        <v>263</v>
      </c>
      <c r="D500" s="4" t="s">
        <v>57</v>
      </c>
      <c r="E500" s="5">
        <v>11071</v>
      </c>
      <c r="F500" s="4" t="s">
        <v>110</v>
      </c>
      <c r="G500" s="4" t="s">
        <v>84</v>
      </c>
      <c r="H500" s="6">
        <v>217.43</v>
      </c>
      <c r="I500" s="7">
        <f t="shared" si="14"/>
        <v>33</v>
      </c>
      <c r="J500" s="8">
        <f t="shared" si="15"/>
        <v>7175.1900000000005</v>
      </c>
    </row>
    <row r="501" spans="3:10" x14ac:dyDescent="0.25">
      <c r="C501" s="4" t="s">
        <v>263</v>
      </c>
      <c r="D501" s="4" t="s">
        <v>57</v>
      </c>
      <c r="E501" s="5">
        <v>11073</v>
      </c>
      <c r="F501" s="4" t="s">
        <v>110</v>
      </c>
      <c r="G501" s="4" t="s">
        <v>84</v>
      </c>
      <c r="H501" s="6">
        <v>359.2</v>
      </c>
      <c r="I501" s="7">
        <f t="shared" si="14"/>
        <v>33</v>
      </c>
      <c r="J501" s="8">
        <f t="shared" si="15"/>
        <v>11853.6</v>
      </c>
    </row>
    <row r="502" spans="3:10" x14ac:dyDescent="0.25">
      <c r="C502" s="4" t="s">
        <v>263</v>
      </c>
      <c r="D502" s="4" t="s">
        <v>57</v>
      </c>
      <c r="E502" s="5">
        <v>11079</v>
      </c>
      <c r="F502" s="4" t="s">
        <v>110</v>
      </c>
      <c r="G502" s="4" t="s">
        <v>111</v>
      </c>
      <c r="H502" s="6">
        <v>48.5</v>
      </c>
      <c r="I502" s="7">
        <f t="shared" si="14"/>
        <v>33</v>
      </c>
      <c r="J502" s="8">
        <f t="shared" si="15"/>
        <v>1600.5</v>
      </c>
    </row>
    <row r="503" spans="3:10" x14ac:dyDescent="0.25">
      <c r="C503" s="4" t="s">
        <v>263</v>
      </c>
      <c r="D503" s="4" t="s">
        <v>57</v>
      </c>
      <c r="E503" s="5">
        <v>11076</v>
      </c>
      <c r="F503" s="4" t="s">
        <v>110</v>
      </c>
      <c r="G503" s="4" t="s">
        <v>84</v>
      </c>
      <c r="H503" s="6">
        <v>398</v>
      </c>
      <c r="I503" s="7">
        <f t="shared" si="14"/>
        <v>33</v>
      </c>
      <c r="J503" s="8">
        <f t="shared" si="15"/>
        <v>13134</v>
      </c>
    </row>
    <row r="504" spans="3:10" x14ac:dyDescent="0.25">
      <c r="C504" s="4" t="s">
        <v>263</v>
      </c>
      <c r="D504" s="4" t="s">
        <v>57</v>
      </c>
      <c r="E504" s="5">
        <v>11078</v>
      </c>
      <c r="F504" s="4" t="s">
        <v>110</v>
      </c>
      <c r="G504" s="4" t="s">
        <v>84</v>
      </c>
      <c r="H504" s="6">
        <v>89.8</v>
      </c>
      <c r="I504" s="7">
        <f t="shared" si="14"/>
        <v>33</v>
      </c>
      <c r="J504" s="8">
        <f t="shared" si="15"/>
        <v>2963.4</v>
      </c>
    </row>
    <row r="505" spans="3:10" x14ac:dyDescent="0.25">
      <c r="C505" s="4" t="s">
        <v>263</v>
      </c>
      <c r="D505" s="4" t="s">
        <v>57</v>
      </c>
      <c r="E505" s="5">
        <v>11077</v>
      </c>
      <c r="F505" s="4" t="s">
        <v>110</v>
      </c>
      <c r="G505" s="4" t="s">
        <v>84</v>
      </c>
      <c r="H505" s="6">
        <v>80.099999999999994</v>
      </c>
      <c r="I505" s="7">
        <f t="shared" si="14"/>
        <v>33</v>
      </c>
      <c r="J505" s="8">
        <f t="shared" si="15"/>
        <v>2643.2999999999997</v>
      </c>
    </row>
    <row r="506" spans="3:10" x14ac:dyDescent="0.25">
      <c r="C506" s="4" t="s">
        <v>263</v>
      </c>
      <c r="D506" s="4" t="s">
        <v>57</v>
      </c>
      <c r="E506" s="5">
        <v>11072</v>
      </c>
      <c r="F506" s="4" t="s">
        <v>110</v>
      </c>
      <c r="G506" s="4" t="s">
        <v>84</v>
      </c>
      <c r="H506" s="6">
        <v>97.08</v>
      </c>
      <c r="I506" s="7">
        <f t="shared" si="14"/>
        <v>33</v>
      </c>
      <c r="J506" s="8">
        <f t="shared" si="15"/>
        <v>3203.64</v>
      </c>
    </row>
    <row r="507" spans="3:10" x14ac:dyDescent="0.25">
      <c r="C507" s="4" t="s">
        <v>263</v>
      </c>
      <c r="D507" s="4" t="s">
        <v>6</v>
      </c>
      <c r="E507" s="5">
        <v>2884</v>
      </c>
      <c r="F507" s="4" t="s">
        <v>110</v>
      </c>
      <c r="G507" s="4" t="s">
        <v>84</v>
      </c>
      <c r="H507" s="6">
        <v>181.39</v>
      </c>
      <c r="I507" s="7">
        <f t="shared" si="14"/>
        <v>64</v>
      </c>
      <c r="J507" s="8">
        <f t="shared" si="15"/>
        <v>11608.96</v>
      </c>
    </row>
    <row r="508" spans="3:10" x14ac:dyDescent="0.25">
      <c r="C508" s="4" t="s">
        <v>263</v>
      </c>
      <c r="D508" s="4" t="s">
        <v>57</v>
      </c>
      <c r="E508" s="5">
        <v>11137</v>
      </c>
      <c r="F508" s="4" t="s">
        <v>110</v>
      </c>
      <c r="G508" s="4" t="s">
        <v>84</v>
      </c>
      <c r="H508" s="6">
        <v>194.15</v>
      </c>
      <c r="I508" s="7">
        <f t="shared" si="14"/>
        <v>33</v>
      </c>
      <c r="J508" s="8">
        <f t="shared" si="15"/>
        <v>6406.95</v>
      </c>
    </row>
    <row r="509" spans="3:10" x14ac:dyDescent="0.25">
      <c r="C509" s="4" t="s">
        <v>263</v>
      </c>
      <c r="D509" s="4" t="s">
        <v>57</v>
      </c>
      <c r="E509" s="5">
        <v>11133</v>
      </c>
      <c r="F509" s="4" t="s">
        <v>110</v>
      </c>
      <c r="G509" s="4" t="s">
        <v>84</v>
      </c>
      <c r="H509" s="6">
        <v>398</v>
      </c>
      <c r="I509" s="7">
        <f t="shared" si="14"/>
        <v>33</v>
      </c>
      <c r="J509" s="8">
        <f t="shared" si="15"/>
        <v>13134</v>
      </c>
    </row>
    <row r="510" spans="3:10" x14ac:dyDescent="0.25">
      <c r="C510" s="4" t="s">
        <v>263</v>
      </c>
      <c r="D510" s="4" t="s">
        <v>57</v>
      </c>
      <c r="E510" s="5">
        <v>11134</v>
      </c>
      <c r="F510" s="4" t="s">
        <v>110</v>
      </c>
      <c r="G510" s="4" t="s">
        <v>84</v>
      </c>
      <c r="H510" s="6">
        <v>29.1</v>
      </c>
      <c r="I510" s="7">
        <f t="shared" si="14"/>
        <v>33</v>
      </c>
      <c r="J510" s="8">
        <f t="shared" si="15"/>
        <v>960.30000000000007</v>
      </c>
    </row>
    <row r="511" spans="3:10" x14ac:dyDescent="0.25">
      <c r="C511" s="4" t="s">
        <v>263</v>
      </c>
      <c r="D511" s="4" t="s">
        <v>57</v>
      </c>
      <c r="E511" s="5">
        <v>11135</v>
      </c>
      <c r="F511" s="4" t="s">
        <v>110</v>
      </c>
      <c r="G511" s="4" t="s">
        <v>84</v>
      </c>
      <c r="H511" s="6">
        <v>97.08</v>
      </c>
      <c r="I511" s="7">
        <f t="shared" si="14"/>
        <v>33</v>
      </c>
      <c r="J511" s="8">
        <f t="shared" si="15"/>
        <v>3203.64</v>
      </c>
    </row>
    <row r="512" spans="3:10" x14ac:dyDescent="0.25">
      <c r="C512" s="4" t="s">
        <v>263</v>
      </c>
      <c r="D512" s="4" t="s">
        <v>57</v>
      </c>
      <c r="E512" s="5">
        <v>11136</v>
      </c>
      <c r="F512" s="4" t="s">
        <v>110</v>
      </c>
      <c r="G512" s="4" t="s">
        <v>84</v>
      </c>
      <c r="H512" s="6">
        <v>194.15</v>
      </c>
      <c r="I512" s="7">
        <f t="shared" si="14"/>
        <v>33</v>
      </c>
      <c r="J512" s="8">
        <f t="shared" si="15"/>
        <v>6406.95</v>
      </c>
    </row>
    <row r="513" spans="3:10" x14ac:dyDescent="0.25">
      <c r="C513" s="4" t="s">
        <v>263</v>
      </c>
      <c r="D513" s="4" t="s">
        <v>57</v>
      </c>
      <c r="E513" s="5">
        <v>11169</v>
      </c>
      <c r="F513" s="4" t="s">
        <v>110</v>
      </c>
      <c r="G513" s="4" t="s">
        <v>84</v>
      </c>
      <c r="H513" s="6">
        <v>29.1</v>
      </c>
      <c r="I513" s="7">
        <f t="shared" si="14"/>
        <v>33</v>
      </c>
      <c r="J513" s="8">
        <f t="shared" si="15"/>
        <v>960.30000000000007</v>
      </c>
    </row>
    <row r="514" spans="3:10" x14ac:dyDescent="0.25">
      <c r="C514" s="4" t="s">
        <v>263</v>
      </c>
      <c r="D514" s="4" t="s">
        <v>57</v>
      </c>
      <c r="E514" s="5">
        <v>11171</v>
      </c>
      <c r="F514" s="4" t="s">
        <v>110</v>
      </c>
      <c r="G514" s="4" t="s">
        <v>84</v>
      </c>
      <c r="H514" s="6">
        <v>89.8</v>
      </c>
      <c r="I514" s="7">
        <f t="shared" si="14"/>
        <v>33</v>
      </c>
      <c r="J514" s="8">
        <f t="shared" si="15"/>
        <v>2963.4</v>
      </c>
    </row>
    <row r="515" spans="3:10" x14ac:dyDescent="0.25">
      <c r="C515" s="4" t="s">
        <v>263</v>
      </c>
      <c r="D515" s="4" t="s">
        <v>57</v>
      </c>
      <c r="E515" s="5">
        <v>11170</v>
      </c>
      <c r="F515" s="4" t="s">
        <v>110</v>
      </c>
      <c r="G515" s="4" t="s">
        <v>84</v>
      </c>
      <c r="H515" s="6">
        <v>592.15</v>
      </c>
      <c r="I515" s="7">
        <f t="shared" si="14"/>
        <v>33</v>
      </c>
      <c r="J515" s="8">
        <f t="shared" si="15"/>
        <v>19540.95</v>
      </c>
    </row>
    <row r="516" spans="3:10" x14ac:dyDescent="0.25">
      <c r="C516" s="4" t="s">
        <v>263</v>
      </c>
      <c r="D516" s="4" t="s">
        <v>57</v>
      </c>
      <c r="E516" s="5">
        <v>2926</v>
      </c>
      <c r="F516" s="4" t="s">
        <v>110</v>
      </c>
      <c r="G516" s="4" t="s">
        <v>84</v>
      </c>
      <c r="H516" s="6">
        <v>84.95</v>
      </c>
      <c r="I516" s="7">
        <f t="shared" si="14"/>
        <v>33</v>
      </c>
      <c r="J516" s="8">
        <f t="shared" si="15"/>
        <v>2803.35</v>
      </c>
    </row>
    <row r="517" spans="3:10" x14ac:dyDescent="0.25">
      <c r="C517" s="4" t="s">
        <v>263</v>
      </c>
      <c r="D517" s="4" t="s">
        <v>57</v>
      </c>
      <c r="E517" s="5">
        <v>2925</v>
      </c>
      <c r="F517" s="4" t="s">
        <v>110</v>
      </c>
      <c r="G517" s="4" t="s">
        <v>84</v>
      </c>
      <c r="H517" s="6">
        <v>135.88</v>
      </c>
      <c r="I517" s="7">
        <f t="shared" si="14"/>
        <v>33</v>
      </c>
      <c r="J517" s="8">
        <f t="shared" si="15"/>
        <v>4484.04</v>
      </c>
    </row>
    <row r="518" spans="3:10" x14ac:dyDescent="0.25">
      <c r="C518" s="4" t="s">
        <v>263</v>
      </c>
      <c r="D518" s="4" t="s">
        <v>6</v>
      </c>
      <c r="E518" s="5">
        <v>167</v>
      </c>
      <c r="F518" s="4" t="s">
        <v>117</v>
      </c>
      <c r="G518" s="4" t="s">
        <v>38</v>
      </c>
      <c r="H518" s="6">
        <v>1286.24</v>
      </c>
      <c r="I518" s="7">
        <f t="shared" si="14"/>
        <v>64</v>
      </c>
      <c r="J518" s="8">
        <f t="shared" si="15"/>
        <v>82319.360000000001</v>
      </c>
    </row>
    <row r="519" spans="3:10" x14ac:dyDescent="0.25">
      <c r="C519" s="4" t="s">
        <v>263</v>
      </c>
      <c r="D519" s="4" t="s">
        <v>204</v>
      </c>
      <c r="E519" s="5">
        <v>11195</v>
      </c>
      <c r="F519" s="4" t="s">
        <v>110</v>
      </c>
      <c r="G519" s="4" t="s">
        <v>84</v>
      </c>
      <c r="H519" s="6">
        <v>29.1</v>
      </c>
      <c r="I519" s="7">
        <f t="shared" si="14"/>
        <v>3</v>
      </c>
      <c r="J519" s="8">
        <f t="shared" si="15"/>
        <v>87.300000000000011</v>
      </c>
    </row>
    <row r="520" spans="3:10" x14ac:dyDescent="0.25">
      <c r="C520" s="4" t="s">
        <v>263</v>
      </c>
      <c r="D520" s="4" t="s">
        <v>204</v>
      </c>
      <c r="E520" s="5">
        <v>11194</v>
      </c>
      <c r="F520" s="4" t="s">
        <v>110</v>
      </c>
      <c r="G520" s="4" t="s">
        <v>84</v>
      </c>
      <c r="H520" s="6">
        <v>227</v>
      </c>
      <c r="I520" s="7">
        <f t="shared" ref="I520:I583" si="16">C520-D520</f>
        <v>3</v>
      </c>
      <c r="J520" s="8">
        <f t="shared" si="15"/>
        <v>681</v>
      </c>
    </row>
    <row r="521" spans="3:10" x14ac:dyDescent="0.25">
      <c r="C521" s="4" t="s">
        <v>263</v>
      </c>
      <c r="D521" s="4" t="s">
        <v>57</v>
      </c>
      <c r="E521" s="5">
        <v>2968</v>
      </c>
      <c r="F521" s="4" t="s">
        <v>110</v>
      </c>
      <c r="G521" s="4" t="s">
        <v>84</v>
      </c>
      <c r="H521" s="6">
        <v>83.42</v>
      </c>
      <c r="I521" s="7">
        <f t="shared" si="16"/>
        <v>33</v>
      </c>
      <c r="J521" s="8">
        <f t="shared" ref="J521:J584" si="17">I521*H521</f>
        <v>2752.86</v>
      </c>
    </row>
    <row r="522" spans="3:10" x14ac:dyDescent="0.25">
      <c r="C522" s="4" t="s">
        <v>263</v>
      </c>
      <c r="D522" s="4" t="s">
        <v>204</v>
      </c>
      <c r="E522" s="5">
        <v>11196</v>
      </c>
      <c r="F522" s="4" t="s">
        <v>110</v>
      </c>
      <c r="G522" s="4" t="s">
        <v>84</v>
      </c>
      <c r="H522" s="6">
        <v>371.81</v>
      </c>
      <c r="I522" s="7">
        <f t="shared" si="16"/>
        <v>3</v>
      </c>
      <c r="J522" s="8">
        <f t="shared" si="17"/>
        <v>1115.43</v>
      </c>
    </row>
    <row r="523" spans="3:10" x14ac:dyDescent="0.25">
      <c r="C523" s="4" t="s">
        <v>263</v>
      </c>
      <c r="D523" s="4" t="s">
        <v>204</v>
      </c>
      <c r="E523" s="5">
        <v>11233</v>
      </c>
      <c r="F523" s="4" t="s">
        <v>110</v>
      </c>
      <c r="G523" s="4" t="s">
        <v>84</v>
      </c>
      <c r="H523" s="6">
        <v>67.900000000000006</v>
      </c>
      <c r="I523" s="7">
        <f t="shared" si="16"/>
        <v>3</v>
      </c>
      <c r="J523" s="8">
        <f t="shared" si="17"/>
        <v>203.70000000000002</v>
      </c>
    </row>
    <row r="524" spans="3:10" x14ac:dyDescent="0.25">
      <c r="C524" s="4" t="s">
        <v>263</v>
      </c>
      <c r="D524" s="4" t="s">
        <v>204</v>
      </c>
      <c r="E524" s="5">
        <v>11234</v>
      </c>
      <c r="F524" s="4" t="s">
        <v>110</v>
      </c>
      <c r="G524" s="4" t="s">
        <v>84</v>
      </c>
      <c r="H524" s="6">
        <v>130</v>
      </c>
      <c r="I524" s="7">
        <f t="shared" si="16"/>
        <v>3</v>
      </c>
      <c r="J524" s="8">
        <f t="shared" si="17"/>
        <v>390</v>
      </c>
    </row>
    <row r="525" spans="3:10" x14ac:dyDescent="0.25">
      <c r="C525" s="4" t="s">
        <v>263</v>
      </c>
      <c r="D525" s="4" t="s">
        <v>204</v>
      </c>
      <c r="E525" s="5">
        <v>11231</v>
      </c>
      <c r="F525" s="4" t="s">
        <v>110</v>
      </c>
      <c r="G525" s="4" t="s">
        <v>84</v>
      </c>
      <c r="H525" s="6">
        <v>97.08</v>
      </c>
      <c r="I525" s="7">
        <f t="shared" si="16"/>
        <v>3</v>
      </c>
      <c r="J525" s="8">
        <f t="shared" si="17"/>
        <v>291.24</v>
      </c>
    </row>
    <row r="526" spans="3:10" x14ac:dyDescent="0.25">
      <c r="C526" s="4" t="s">
        <v>263</v>
      </c>
      <c r="D526" s="4" t="s">
        <v>204</v>
      </c>
      <c r="E526" s="5">
        <v>11235</v>
      </c>
      <c r="F526" s="4" t="s">
        <v>110</v>
      </c>
      <c r="G526" s="4" t="s">
        <v>84</v>
      </c>
      <c r="H526" s="6">
        <v>744.9</v>
      </c>
      <c r="I526" s="7">
        <f t="shared" si="16"/>
        <v>3</v>
      </c>
      <c r="J526" s="8">
        <f t="shared" si="17"/>
        <v>2234.6999999999998</v>
      </c>
    </row>
    <row r="527" spans="3:10" x14ac:dyDescent="0.25">
      <c r="C527" s="4" t="s">
        <v>263</v>
      </c>
      <c r="D527" s="4" t="s">
        <v>204</v>
      </c>
      <c r="E527" s="5">
        <v>11230</v>
      </c>
      <c r="F527" s="4" t="s">
        <v>110</v>
      </c>
      <c r="G527" s="4" t="s">
        <v>84</v>
      </c>
      <c r="H527" s="6">
        <v>29.1</v>
      </c>
      <c r="I527" s="7">
        <f t="shared" si="16"/>
        <v>3</v>
      </c>
      <c r="J527" s="8">
        <f t="shared" si="17"/>
        <v>87.300000000000011</v>
      </c>
    </row>
    <row r="528" spans="3:10" x14ac:dyDescent="0.25">
      <c r="C528" s="4" t="s">
        <v>263</v>
      </c>
      <c r="D528" s="4" t="s">
        <v>204</v>
      </c>
      <c r="E528" s="5">
        <v>11223</v>
      </c>
      <c r="F528" s="4" t="s">
        <v>110</v>
      </c>
      <c r="G528" s="4" t="s">
        <v>84</v>
      </c>
      <c r="H528" s="6">
        <v>616.4</v>
      </c>
      <c r="I528" s="7">
        <f t="shared" si="16"/>
        <v>3</v>
      </c>
      <c r="J528" s="8">
        <f t="shared" si="17"/>
        <v>1849.1999999999998</v>
      </c>
    </row>
    <row r="529" spans="3:10" x14ac:dyDescent="0.25">
      <c r="C529" s="4" t="s">
        <v>263</v>
      </c>
      <c r="D529" s="4" t="s">
        <v>204</v>
      </c>
      <c r="E529" s="5">
        <v>11225</v>
      </c>
      <c r="F529" s="4" t="s">
        <v>110</v>
      </c>
      <c r="G529" s="4" t="s">
        <v>84</v>
      </c>
      <c r="H529" s="6">
        <v>179.6</v>
      </c>
      <c r="I529" s="7">
        <f t="shared" si="16"/>
        <v>3</v>
      </c>
      <c r="J529" s="8">
        <f t="shared" si="17"/>
        <v>538.79999999999995</v>
      </c>
    </row>
    <row r="530" spans="3:10" x14ac:dyDescent="0.25">
      <c r="C530" s="4" t="s">
        <v>263</v>
      </c>
      <c r="D530" s="4" t="s">
        <v>204</v>
      </c>
      <c r="E530" s="5">
        <v>11226</v>
      </c>
      <c r="F530" s="4" t="s">
        <v>110</v>
      </c>
      <c r="G530" s="4" t="s">
        <v>84</v>
      </c>
      <c r="H530" s="6">
        <v>194.15</v>
      </c>
      <c r="I530" s="7">
        <f t="shared" si="16"/>
        <v>3</v>
      </c>
      <c r="J530" s="8">
        <f t="shared" si="17"/>
        <v>582.45000000000005</v>
      </c>
    </row>
    <row r="531" spans="3:10" x14ac:dyDescent="0.25">
      <c r="C531" s="4" t="s">
        <v>263</v>
      </c>
      <c r="D531" s="4" t="s">
        <v>204</v>
      </c>
      <c r="E531" s="5">
        <v>11220</v>
      </c>
      <c r="F531" s="4" t="s">
        <v>110</v>
      </c>
      <c r="G531" s="4" t="s">
        <v>84</v>
      </c>
      <c r="H531" s="6">
        <v>174.75</v>
      </c>
      <c r="I531" s="7">
        <f t="shared" si="16"/>
        <v>3</v>
      </c>
      <c r="J531" s="8">
        <f t="shared" si="17"/>
        <v>524.25</v>
      </c>
    </row>
    <row r="532" spans="3:10" x14ac:dyDescent="0.25">
      <c r="C532" s="4" t="s">
        <v>263</v>
      </c>
      <c r="D532" s="4" t="s">
        <v>204</v>
      </c>
      <c r="E532" s="5">
        <v>11222</v>
      </c>
      <c r="F532" s="4" t="s">
        <v>110</v>
      </c>
      <c r="G532" s="4" t="s">
        <v>84</v>
      </c>
      <c r="H532" s="6">
        <v>194.15</v>
      </c>
      <c r="I532" s="7">
        <f t="shared" si="16"/>
        <v>3</v>
      </c>
      <c r="J532" s="8">
        <f t="shared" si="17"/>
        <v>582.45000000000005</v>
      </c>
    </row>
    <row r="533" spans="3:10" x14ac:dyDescent="0.25">
      <c r="C533" s="4" t="s">
        <v>263</v>
      </c>
      <c r="D533" s="4" t="s">
        <v>204</v>
      </c>
      <c r="E533" s="5">
        <v>11221</v>
      </c>
      <c r="F533" s="4" t="s">
        <v>110</v>
      </c>
      <c r="G533" s="4" t="s">
        <v>84</v>
      </c>
      <c r="H533" s="6">
        <v>378.6</v>
      </c>
      <c r="I533" s="7">
        <f t="shared" si="16"/>
        <v>3</v>
      </c>
      <c r="J533" s="8">
        <f t="shared" si="17"/>
        <v>1135.8000000000002</v>
      </c>
    </row>
    <row r="534" spans="3:10" x14ac:dyDescent="0.25">
      <c r="C534" s="4" t="s">
        <v>263</v>
      </c>
      <c r="D534" s="4" t="s">
        <v>204</v>
      </c>
      <c r="E534" s="5">
        <v>11224</v>
      </c>
      <c r="F534" s="4" t="s">
        <v>110</v>
      </c>
      <c r="G534" s="4" t="s">
        <v>84</v>
      </c>
      <c r="H534" s="6">
        <v>29.1</v>
      </c>
      <c r="I534" s="7">
        <f t="shared" si="16"/>
        <v>3</v>
      </c>
      <c r="J534" s="8">
        <f t="shared" si="17"/>
        <v>87.300000000000011</v>
      </c>
    </row>
    <row r="535" spans="3:10" x14ac:dyDescent="0.25">
      <c r="C535" s="4" t="s">
        <v>263</v>
      </c>
      <c r="D535" s="4" t="s">
        <v>204</v>
      </c>
      <c r="E535" s="5">
        <v>11229</v>
      </c>
      <c r="F535" s="4" t="s">
        <v>110</v>
      </c>
      <c r="G535" s="4" t="s">
        <v>84</v>
      </c>
      <c r="H535" s="6">
        <v>434.86</v>
      </c>
      <c r="I535" s="7">
        <f t="shared" si="16"/>
        <v>3</v>
      </c>
      <c r="J535" s="8">
        <f t="shared" si="17"/>
        <v>1304.58</v>
      </c>
    </row>
    <row r="536" spans="3:10" x14ac:dyDescent="0.25">
      <c r="C536" s="4" t="s">
        <v>263</v>
      </c>
      <c r="D536" s="4" t="s">
        <v>204</v>
      </c>
      <c r="E536" s="5">
        <v>11232</v>
      </c>
      <c r="F536" s="4" t="s">
        <v>110</v>
      </c>
      <c r="G536" s="4" t="s">
        <v>84</v>
      </c>
      <c r="H536" s="6">
        <v>29.1</v>
      </c>
      <c r="I536" s="7">
        <f t="shared" si="16"/>
        <v>3</v>
      </c>
      <c r="J536" s="8">
        <f t="shared" si="17"/>
        <v>87.300000000000011</v>
      </c>
    </row>
    <row r="537" spans="3:10" x14ac:dyDescent="0.25">
      <c r="C537" s="4" t="s">
        <v>263</v>
      </c>
      <c r="D537" s="4" t="s">
        <v>57</v>
      </c>
      <c r="E537" s="5">
        <v>1338</v>
      </c>
      <c r="F537" s="4" t="s">
        <v>123</v>
      </c>
      <c r="G537" s="4" t="s">
        <v>11</v>
      </c>
      <c r="H537" s="6">
        <v>2251</v>
      </c>
      <c r="I537" s="7">
        <f t="shared" si="16"/>
        <v>33</v>
      </c>
      <c r="J537" s="8">
        <f t="shared" si="17"/>
        <v>74283</v>
      </c>
    </row>
    <row r="538" spans="3:10" x14ac:dyDescent="0.25">
      <c r="C538" s="4" t="s">
        <v>263</v>
      </c>
      <c r="D538" s="4" t="s">
        <v>6</v>
      </c>
      <c r="E538" s="5">
        <v>1338</v>
      </c>
      <c r="F538" s="4" t="s">
        <v>123</v>
      </c>
      <c r="G538" s="4" t="s">
        <v>11</v>
      </c>
      <c r="H538" s="6">
        <v>2251</v>
      </c>
      <c r="I538" s="7">
        <f t="shared" si="16"/>
        <v>64</v>
      </c>
      <c r="J538" s="8">
        <f t="shared" si="17"/>
        <v>144064</v>
      </c>
    </row>
    <row r="539" spans="3:10" x14ac:dyDescent="0.25">
      <c r="C539" s="4" t="s">
        <v>263</v>
      </c>
      <c r="D539" s="4" t="s">
        <v>204</v>
      </c>
      <c r="E539" s="5">
        <v>11305</v>
      </c>
      <c r="F539" s="4" t="s">
        <v>110</v>
      </c>
      <c r="G539" s="4" t="s">
        <v>111</v>
      </c>
      <c r="H539" s="6">
        <v>270.5</v>
      </c>
      <c r="I539" s="7">
        <f t="shared" si="16"/>
        <v>3</v>
      </c>
      <c r="J539" s="8">
        <f t="shared" si="17"/>
        <v>811.5</v>
      </c>
    </row>
    <row r="540" spans="3:10" x14ac:dyDescent="0.25">
      <c r="C540" s="4" t="s">
        <v>263</v>
      </c>
      <c r="D540" s="4" t="s">
        <v>204</v>
      </c>
      <c r="E540" s="5">
        <v>11306</v>
      </c>
      <c r="F540" s="4" t="s">
        <v>110</v>
      </c>
      <c r="G540" s="4" t="s">
        <v>111</v>
      </c>
      <c r="H540" s="6">
        <v>29.1</v>
      </c>
      <c r="I540" s="7">
        <f t="shared" si="16"/>
        <v>3</v>
      </c>
      <c r="J540" s="8">
        <f t="shared" si="17"/>
        <v>87.300000000000011</v>
      </c>
    </row>
    <row r="541" spans="3:10" x14ac:dyDescent="0.25">
      <c r="C541" s="4" t="s">
        <v>263</v>
      </c>
      <c r="D541" s="4" t="s">
        <v>204</v>
      </c>
      <c r="E541" s="5">
        <v>11304</v>
      </c>
      <c r="F541" s="4" t="s">
        <v>110</v>
      </c>
      <c r="G541" s="4" t="s">
        <v>84</v>
      </c>
      <c r="H541" s="6">
        <v>398</v>
      </c>
      <c r="I541" s="7">
        <f t="shared" si="16"/>
        <v>3</v>
      </c>
      <c r="J541" s="8">
        <f t="shared" si="17"/>
        <v>1194</v>
      </c>
    </row>
    <row r="542" spans="3:10" x14ac:dyDescent="0.25">
      <c r="C542" s="4" t="s">
        <v>263</v>
      </c>
      <c r="D542" s="4" t="s">
        <v>204</v>
      </c>
      <c r="E542" s="5">
        <v>11303</v>
      </c>
      <c r="F542" s="4" t="s">
        <v>110</v>
      </c>
      <c r="G542" s="4" t="s">
        <v>84</v>
      </c>
      <c r="H542" s="6">
        <v>285.2</v>
      </c>
      <c r="I542" s="7">
        <f t="shared" si="16"/>
        <v>3</v>
      </c>
      <c r="J542" s="8">
        <f t="shared" si="17"/>
        <v>855.59999999999991</v>
      </c>
    </row>
    <row r="543" spans="3:10" x14ac:dyDescent="0.25">
      <c r="C543" s="4" t="s">
        <v>263</v>
      </c>
      <c r="D543" s="4" t="s">
        <v>204</v>
      </c>
      <c r="E543" s="5">
        <v>11329</v>
      </c>
      <c r="F543" s="4" t="s">
        <v>110</v>
      </c>
      <c r="G543" s="4" t="s">
        <v>111</v>
      </c>
      <c r="H543" s="6">
        <v>130</v>
      </c>
      <c r="I543" s="7">
        <f t="shared" si="16"/>
        <v>3</v>
      </c>
      <c r="J543" s="8">
        <f t="shared" si="17"/>
        <v>390</v>
      </c>
    </row>
    <row r="544" spans="3:10" x14ac:dyDescent="0.25">
      <c r="C544" s="4" t="s">
        <v>263</v>
      </c>
      <c r="D544" s="4" t="s">
        <v>204</v>
      </c>
      <c r="E544" s="5">
        <v>11326</v>
      </c>
      <c r="F544" s="4" t="s">
        <v>110</v>
      </c>
      <c r="G544" s="4" t="s">
        <v>84</v>
      </c>
      <c r="H544" s="6">
        <v>97.08</v>
      </c>
      <c r="I544" s="7">
        <f t="shared" si="16"/>
        <v>3</v>
      </c>
      <c r="J544" s="8">
        <f t="shared" si="17"/>
        <v>291.24</v>
      </c>
    </row>
    <row r="545" spans="3:10" x14ac:dyDescent="0.25">
      <c r="C545" s="4" t="s">
        <v>263</v>
      </c>
      <c r="D545" s="4" t="s">
        <v>204</v>
      </c>
      <c r="E545" s="5">
        <v>11327</v>
      </c>
      <c r="F545" s="4" t="s">
        <v>110</v>
      </c>
      <c r="G545" s="4" t="s">
        <v>84</v>
      </c>
      <c r="H545" s="6">
        <v>194.15</v>
      </c>
      <c r="I545" s="7">
        <f t="shared" si="16"/>
        <v>3</v>
      </c>
      <c r="J545" s="8">
        <f t="shared" si="17"/>
        <v>582.45000000000005</v>
      </c>
    </row>
    <row r="546" spans="3:10" x14ac:dyDescent="0.25">
      <c r="C546" s="4" t="s">
        <v>263</v>
      </c>
      <c r="D546" s="4" t="s">
        <v>204</v>
      </c>
      <c r="E546" s="5">
        <v>11325</v>
      </c>
      <c r="F546" s="4" t="s">
        <v>110</v>
      </c>
      <c r="G546" s="4" t="s">
        <v>84</v>
      </c>
      <c r="H546" s="6">
        <v>87.38</v>
      </c>
      <c r="I546" s="7">
        <f t="shared" si="16"/>
        <v>3</v>
      </c>
      <c r="J546" s="8">
        <f t="shared" si="17"/>
        <v>262.14</v>
      </c>
    </row>
    <row r="547" spans="3:10" x14ac:dyDescent="0.25">
      <c r="C547" s="4" t="s">
        <v>263</v>
      </c>
      <c r="D547" s="4" t="s">
        <v>204</v>
      </c>
      <c r="E547" s="5">
        <v>11324</v>
      </c>
      <c r="F547" s="4" t="s">
        <v>110</v>
      </c>
      <c r="G547" s="4" t="s">
        <v>84</v>
      </c>
      <c r="H547" s="6">
        <v>218.4</v>
      </c>
      <c r="I547" s="7">
        <f t="shared" si="16"/>
        <v>3</v>
      </c>
      <c r="J547" s="8">
        <f t="shared" si="17"/>
        <v>655.20000000000005</v>
      </c>
    </row>
    <row r="548" spans="3:10" x14ac:dyDescent="0.25">
      <c r="C548" s="4" t="s">
        <v>263</v>
      </c>
      <c r="D548" s="4" t="s">
        <v>204</v>
      </c>
      <c r="E548" s="5">
        <v>11330</v>
      </c>
      <c r="F548" s="4" t="s">
        <v>110</v>
      </c>
      <c r="G548" s="4" t="s">
        <v>111</v>
      </c>
      <c r="H548" s="6">
        <v>38.799999999999997</v>
      </c>
      <c r="I548" s="7">
        <f t="shared" si="16"/>
        <v>3</v>
      </c>
      <c r="J548" s="8">
        <f t="shared" si="17"/>
        <v>116.39999999999999</v>
      </c>
    </row>
    <row r="549" spans="3:10" x14ac:dyDescent="0.25">
      <c r="C549" s="4" t="s">
        <v>263</v>
      </c>
      <c r="D549" s="4" t="s">
        <v>204</v>
      </c>
      <c r="E549" s="5">
        <v>11328</v>
      </c>
      <c r="F549" s="4" t="s">
        <v>110</v>
      </c>
      <c r="G549" s="4" t="s">
        <v>111</v>
      </c>
      <c r="H549" s="6">
        <v>159.1</v>
      </c>
      <c r="I549" s="7">
        <f t="shared" si="16"/>
        <v>3</v>
      </c>
      <c r="J549" s="8">
        <f t="shared" si="17"/>
        <v>477.29999999999995</v>
      </c>
    </row>
    <row r="550" spans="3:10" x14ac:dyDescent="0.25">
      <c r="C550" s="4" t="s">
        <v>263</v>
      </c>
      <c r="D550" s="4" t="s">
        <v>204</v>
      </c>
      <c r="E550" s="5">
        <v>21120</v>
      </c>
      <c r="F550" s="4" t="s">
        <v>110</v>
      </c>
      <c r="G550" s="4" t="s">
        <v>84</v>
      </c>
      <c r="H550" s="6">
        <v>618.79999999999995</v>
      </c>
      <c r="I550" s="7">
        <f t="shared" si="16"/>
        <v>3</v>
      </c>
      <c r="J550" s="8">
        <f t="shared" si="17"/>
        <v>1856.3999999999999</v>
      </c>
    </row>
    <row r="551" spans="3:10" x14ac:dyDescent="0.25">
      <c r="C551" s="4" t="s">
        <v>263</v>
      </c>
      <c r="D551" s="4" t="s">
        <v>204</v>
      </c>
      <c r="E551" s="5">
        <v>21126</v>
      </c>
      <c r="F551" s="4" t="s">
        <v>110</v>
      </c>
      <c r="G551" s="4" t="s">
        <v>84</v>
      </c>
      <c r="H551" s="6">
        <v>362.75</v>
      </c>
      <c r="I551" s="7">
        <f t="shared" si="16"/>
        <v>3</v>
      </c>
      <c r="J551" s="8">
        <f t="shared" si="17"/>
        <v>1088.25</v>
      </c>
    </row>
    <row r="552" spans="3:10" x14ac:dyDescent="0.25">
      <c r="C552" s="4" t="s">
        <v>263</v>
      </c>
      <c r="D552" s="4" t="s">
        <v>204</v>
      </c>
      <c r="E552" s="5">
        <v>21153</v>
      </c>
      <c r="F552" s="4" t="s">
        <v>110</v>
      </c>
      <c r="G552" s="4" t="s">
        <v>84</v>
      </c>
      <c r="H552" s="6">
        <v>209.52</v>
      </c>
      <c r="I552" s="7">
        <f t="shared" si="16"/>
        <v>3</v>
      </c>
      <c r="J552" s="8">
        <f t="shared" si="17"/>
        <v>628.56000000000006</v>
      </c>
    </row>
    <row r="553" spans="3:10" x14ac:dyDescent="0.25">
      <c r="C553" s="4" t="s">
        <v>263</v>
      </c>
      <c r="D553" s="4" t="s">
        <v>204</v>
      </c>
      <c r="E553" s="5">
        <v>21247</v>
      </c>
      <c r="F553" s="4" t="s">
        <v>110</v>
      </c>
      <c r="G553" s="4" t="s">
        <v>84</v>
      </c>
      <c r="H553" s="6">
        <v>616.4</v>
      </c>
      <c r="I553" s="7">
        <f t="shared" si="16"/>
        <v>3</v>
      </c>
      <c r="J553" s="8">
        <f t="shared" si="17"/>
        <v>1849.1999999999998</v>
      </c>
    </row>
    <row r="554" spans="3:10" x14ac:dyDescent="0.25">
      <c r="C554" s="4" t="s">
        <v>263</v>
      </c>
      <c r="D554" s="4" t="s">
        <v>204</v>
      </c>
      <c r="E554" s="5">
        <v>21249</v>
      </c>
      <c r="F554" s="4" t="s">
        <v>110</v>
      </c>
      <c r="G554" s="4" t="s">
        <v>84</v>
      </c>
      <c r="H554" s="6">
        <v>744.9</v>
      </c>
      <c r="I554" s="7">
        <f t="shared" si="16"/>
        <v>3</v>
      </c>
      <c r="J554" s="8">
        <f t="shared" si="17"/>
        <v>2234.6999999999998</v>
      </c>
    </row>
    <row r="555" spans="3:10" x14ac:dyDescent="0.25">
      <c r="C555" s="4" t="s">
        <v>263</v>
      </c>
      <c r="D555" s="4" t="s">
        <v>204</v>
      </c>
      <c r="E555" s="5">
        <v>21248</v>
      </c>
      <c r="F555" s="4" t="s">
        <v>110</v>
      </c>
      <c r="G555" s="4" t="s">
        <v>84</v>
      </c>
      <c r="H555" s="6">
        <v>1451</v>
      </c>
      <c r="I555" s="7">
        <f t="shared" si="16"/>
        <v>3</v>
      </c>
      <c r="J555" s="8">
        <f t="shared" si="17"/>
        <v>4353</v>
      </c>
    </row>
    <row r="556" spans="3:10" x14ac:dyDescent="0.25">
      <c r="C556" s="4" t="s">
        <v>263</v>
      </c>
      <c r="D556" s="4" t="s">
        <v>204</v>
      </c>
      <c r="E556" s="5">
        <v>420201</v>
      </c>
      <c r="F556" s="4" t="s">
        <v>93</v>
      </c>
      <c r="G556" s="4" t="s">
        <v>11</v>
      </c>
      <c r="H556" s="6">
        <v>5420</v>
      </c>
      <c r="I556" s="7">
        <f t="shared" si="16"/>
        <v>3</v>
      </c>
      <c r="J556" s="8">
        <f t="shared" si="17"/>
        <v>16260</v>
      </c>
    </row>
    <row r="557" spans="3:10" x14ac:dyDescent="0.25">
      <c r="C557" s="4" t="s">
        <v>263</v>
      </c>
      <c r="D557" s="4" t="s">
        <v>265</v>
      </c>
      <c r="E557" s="5">
        <v>110628</v>
      </c>
      <c r="F557" s="4" t="s">
        <v>24</v>
      </c>
      <c r="G557" s="4" t="s">
        <v>25</v>
      </c>
      <c r="H557" s="6">
        <v>6757.14</v>
      </c>
      <c r="I557" s="7">
        <f t="shared" si="16"/>
        <v>4</v>
      </c>
      <c r="J557" s="8">
        <f t="shared" si="17"/>
        <v>27028.560000000001</v>
      </c>
    </row>
    <row r="558" spans="3:10" x14ac:dyDescent="0.25">
      <c r="C558" s="4" t="s">
        <v>263</v>
      </c>
      <c r="D558" s="4" t="s">
        <v>265</v>
      </c>
      <c r="E558" s="5">
        <v>109928</v>
      </c>
      <c r="F558" s="4" t="s">
        <v>24</v>
      </c>
      <c r="G558" s="4" t="s">
        <v>25</v>
      </c>
      <c r="H558" s="6">
        <v>1893.92</v>
      </c>
      <c r="I558" s="7">
        <f t="shared" si="16"/>
        <v>4</v>
      </c>
      <c r="J558" s="8">
        <f t="shared" si="17"/>
        <v>7575.68</v>
      </c>
    </row>
    <row r="559" spans="3:10" x14ac:dyDescent="0.25">
      <c r="C559" s="4" t="s">
        <v>263</v>
      </c>
      <c r="D559" s="4" t="s">
        <v>265</v>
      </c>
      <c r="E559" s="5">
        <v>110028</v>
      </c>
      <c r="F559" s="4" t="s">
        <v>24</v>
      </c>
      <c r="G559" s="4" t="s">
        <v>25</v>
      </c>
      <c r="H559" s="6">
        <v>274.12</v>
      </c>
      <c r="I559" s="7">
        <f t="shared" si="16"/>
        <v>4</v>
      </c>
      <c r="J559" s="8">
        <f t="shared" si="17"/>
        <v>1096.48</v>
      </c>
    </row>
    <row r="560" spans="3:10" x14ac:dyDescent="0.25">
      <c r="C560" s="4" t="s">
        <v>263</v>
      </c>
      <c r="D560" s="4" t="s">
        <v>204</v>
      </c>
      <c r="E560" s="5">
        <v>220201</v>
      </c>
      <c r="F560" s="4" t="s">
        <v>93</v>
      </c>
      <c r="G560" s="4" t="s">
        <v>11</v>
      </c>
      <c r="H560" s="6">
        <v>8904</v>
      </c>
      <c r="I560" s="7">
        <f t="shared" si="16"/>
        <v>3</v>
      </c>
      <c r="J560" s="8">
        <f t="shared" si="17"/>
        <v>26712</v>
      </c>
    </row>
    <row r="561" spans="3:10" x14ac:dyDescent="0.25">
      <c r="C561" s="4" t="s">
        <v>263</v>
      </c>
      <c r="D561" s="4" t="s">
        <v>204</v>
      </c>
      <c r="E561" s="5">
        <v>13454</v>
      </c>
      <c r="F561" s="4" t="s">
        <v>254</v>
      </c>
      <c r="G561" s="4" t="s">
        <v>255</v>
      </c>
      <c r="H561" s="6">
        <v>50</v>
      </c>
      <c r="I561" s="7">
        <f t="shared" si="16"/>
        <v>3</v>
      </c>
      <c r="J561" s="8">
        <f t="shared" si="17"/>
        <v>150</v>
      </c>
    </row>
    <row r="562" spans="3:10" x14ac:dyDescent="0.25">
      <c r="C562" s="4" t="s">
        <v>263</v>
      </c>
      <c r="D562" s="4" t="s">
        <v>204</v>
      </c>
      <c r="E562" s="5">
        <v>13459</v>
      </c>
      <c r="F562" s="4" t="s">
        <v>254</v>
      </c>
      <c r="G562" s="4" t="s">
        <v>255</v>
      </c>
      <c r="H562" s="6">
        <v>150</v>
      </c>
      <c r="I562" s="7">
        <f t="shared" si="16"/>
        <v>3</v>
      </c>
      <c r="J562" s="8">
        <f t="shared" si="17"/>
        <v>450</v>
      </c>
    </row>
    <row r="563" spans="3:10" x14ac:dyDescent="0.25">
      <c r="C563" s="4" t="s">
        <v>263</v>
      </c>
      <c r="D563" s="4" t="s">
        <v>204</v>
      </c>
      <c r="E563" s="5">
        <v>13453</v>
      </c>
      <c r="F563" s="4" t="s">
        <v>254</v>
      </c>
      <c r="G563" s="4" t="s">
        <v>255</v>
      </c>
      <c r="H563" s="6">
        <v>150</v>
      </c>
      <c r="I563" s="7">
        <f t="shared" si="16"/>
        <v>3</v>
      </c>
      <c r="J563" s="8">
        <f t="shared" si="17"/>
        <v>450</v>
      </c>
    </row>
    <row r="564" spans="3:10" x14ac:dyDescent="0.25">
      <c r="C564" s="4" t="s">
        <v>263</v>
      </c>
      <c r="D564" s="4" t="s">
        <v>204</v>
      </c>
      <c r="E564" s="5">
        <v>13451</v>
      </c>
      <c r="F564" s="4" t="s">
        <v>254</v>
      </c>
      <c r="G564" s="4" t="s">
        <v>255</v>
      </c>
      <c r="H564" s="6">
        <v>250</v>
      </c>
      <c r="I564" s="7">
        <f t="shared" si="16"/>
        <v>3</v>
      </c>
      <c r="J564" s="8">
        <f t="shared" si="17"/>
        <v>750</v>
      </c>
    </row>
    <row r="565" spans="3:10" x14ac:dyDescent="0.25">
      <c r="C565" s="4" t="s">
        <v>263</v>
      </c>
      <c r="D565" s="4" t="s">
        <v>204</v>
      </c>
      <c r="E565" s="5">
        <v>13452</v>
      </c>
      <c r="F565" s="4" t="s">
        <v>254</v>
      </c>
      <c r="G565" s="4" t="s">
        <v>255</v>
      </c>
      <c r="H565" s="6">
        <v>200</v>
      </c>
      <c r="I565" s="7">
        <f t="shared" si="16"/>
        <v>3</v>
      </c>
      <c r="J565" s="8">
        <f t="shared" si="17"/>
        <v>600</v>
      </c>
    </row>
    <row r="566" spans="3:10" x14ac:dyDescent="0.25">
      <c r="C566" s="4" t="s">
        <v>263</v>
      </c>
      <c r="D566" s="4" t="s">
        <v>204</v>
      </c>
      <c r="E566" s="5">
        <v>13463</v>
      </c>
      <c r="F566" s="4" t="s">
        <v>254</v>
      </c>
      <c r="G566" s="4" t="s">
        <v>255</v>
      </c>
      <c r="H566" s="6">
        <v>250</v>
      </c>
      <c r="I566" s="7">
        <f t="shared" si="16"/>
        <v>3</v>
      </c>
      <c r="J566" s="8">
        <f t="shared" si="17"/>
        <v>750</v>
      </c>
    </row>
    <row r="567" spans="3:10" x14ac:dyDescent="0.25">
      <c r="C567" s="4" t="s">
        <v>263</v>
      </c>
      <c r="D567" s="4" t="s">
        <v>204</v>
      </c>
      <c r="E567" s="5">
        <v>13461</v>
      </c>
      <c r="F567" s="4" t="s">
        <v>254</v>
      </c>
      <c r="G567" s="4" t="s">
        <v>255</v>
      </c>
      <c r="H567" s="6">
        <v>150</v>
      </c>
      <c r="I567" s="7">
        <f t="shared" si="16"/>
        <v>3</v>
      </c>
      <c r="J567" s="8">
        <f t="shared" si="17"/>
        <v>450</v>
      </c>
    </row>
    <row r="568" spans="3:10" x14ac:dyDescent="0.25">
      <c r="C568" s="4" t="s">
        <v>263</v>
      </c>
      <c r="D568" s="4" t="s">
        <v>204</v>
      </c>
      <c r="E568" s="5">
        <v>13466</v>
      </c>
      <c r="F568" s="4" t="s">
        <v>254</v>
      </c>
      <c r="G568" s="4" t="s">
        <v>255</v>
      </c>
      <c r="H568" s="6">
        <v>50</v>
      </c>
      <c r="I568" s="7">
        <f t="shared" si="16"/>
        <v>3</v>
      </c>
      <c r="J568" s="8">
        <f t="shared" si="17"/>
        <v>150</v>
      </c>
    </row>
    <row r="569" spans="3:10" x14ac:dyDescent="0.25">
      <c r="C569" s="4" t="s">
        <v>263</v>
      </c>
      <c r="D569" s="4" t="s">
        <v>204</v>
      </c>
      <c r="E569" s="5">
        <v>13464</v>
      </c>
      <c r="F569" s="4" t="s">
        <v>254</v>
      </c>
      <c r="G569" s="4" t="s">
        <v>255</v>
      </c>
      <c r="H569" s="6">
        <v>200</v>
      </c>
      <c r="I569" s="7">
        <f t="shared" si="16"/>
        <v>3</v>
      </c>
      <c r="J569" s="8">
        <f t="shared" si="17"/>
        <v>600</v>
      </c>
    </row>
    <row r="570" spans="3:10" x14ac:dyDescent="0.25">
      <c r="C570" s="4" t="s">
        <v>263</v>
      </c>
      <c r="D570" s="4" t="s">
        <v>204</v>
      </c>
      <c r="E570" s="5">
        <v>13462</v>
      </c>
      <c r="F570" s="4" t="s">
        <v>254</v>
      </c>
      <c r="G570" s="4" t="s">
        <v>255</v>
      </c>
      <c r="H570" s="6">
        <v>50</v>
      </c>
      <c r="I570" s="7">
        <f t="shared" si="16"/>
        <v>3</v>
      </c>
      <c r="J570" s="8">
        <f t="shared" si="17"/>
        <v>150</v>
      </c>
    </row>
    <row r="571" spans="3:10" x14ac:dyDescent="0.25">
      <c r="C571" s="4" t="s">
        <v>263</v>
      </c>
      <c r="D571" s="4" t="s">
        <v>204</v>
      </c>
      <c r="E571" s="5">
        <v>13479</v>
      </c>
      <c r="F571" s="4" t="s">
        <v>254</v>
      </c>
      <c r="G571" s="4" t="s">
        <v>255</v>
      </c>
      <c r="H571" s="6">
        <v>150</v>
      </c>
      <c r="I571" s="7">
        <f t="shared" si="16"/>
        <v>3</v>
      </c>
      <c r="J571" s="8">
        <f t="shared" si="17"/>
        <v>450</v>
      </c>
    </row>
    <row r="572" spans="3:10" x14ac:dyDescent="0.25">
      <c r="C572" s="4" t="s">
        <v>263</v>
      </c>
      <c r="D572" s="4" t="s">
        <v>204</v>
      </c>
      <c r="E572" s="5">
        <v>13473</v>
      </c>
      <c r="F572" s="4" t="s">
        <v>254</v>
      </c>
      <c r="G572" s="4" t="s">
        <v>255</v>
      </c>
      <c r="H572" s="6">
        <v>150</v>
      </c>
      <c r="I572" s="7">
        <f t="shared" si="16"/>
        <v>3</v>
      </c>
      <c r="J572" s="8">
        <f t="shared" si="17"/>
        <v>450</v>
      </c>
    </row>
    <row r="573" spans="3:10" x14ac:dyDescent="0.25">
      <c r="C573" s="4" t="s">
        <v>263</v>
      </c>
      <c r="D573" s="4" t="s">
        <v>204</v>
      </c>
      <c r="E573" s="5">
        <v>13472</v>
      </c>
      <c r="F573" s="4" t="s">
        <v>254</v>
      </c>
      <c r="G573" s="4" t="s">
        <v>255</v>
      </c>
      <c r="H573" s="6">
        <v>50</v>
      </c>
      <c r="I573" s="7">
        <f t="shared" si="16"/>
        <v>3</v>
      </c>
      <c r="J573" s="8">
        <f t="shared" si="17"/>
        <v>150</v>
      </c>
    </row>
    <row r="574" spans="3:10" x14ac:dyDescent="0.25">
      <c r="C574" s="4" t="s">
        <v>263</v>
      </c>
      <c r="D574" s="4" t="s">
        <v>204</v>
      </c>
      <c r="E574" s="5">
        <v>13474</v>
      </c>
      <c r="F574" s="4" t="s">
        <v>254</v>
      </c>
      <c r="G574" s="4" t="s">
        <v>255</v>
      </c>
      <c r="H574" s="6">
        <v>50</v>
      </c>
      <c r="I574" s="7">
        <f t="shared" si="16"/>
        <v>3</v>
      </c>
      <c r="J574" s="8">
        <f t="shared" si="17"/>
        <v>150</v>
      </c>
    </row>
    <row r="575" spans="3:10" x14ac:dyDescent="0.25">
      <c r="C575" s="4" t="s">
        <v>263</v>
      </c>
      <c r="D575" s="4" t="s">
        <v>204</v>
      </c>
      <c r="E575" s="5">
        <v>13475</v>
      </c>
      <c r="F575" s="4" t="s">
        <v>254</v>
      </c>
      <c r="G575" s="4" t="s">
        <v>255</v>
      </c>
      <c r="H575" s="6">
        <v>250</v>
      </c>
      <c r="I575" s="7">
        <f t="shared" si="16"/>
        <v>3</v>
      </c>
      <c r="J575" s="8">
        <f t="shared" si="17"/>
        <v>750</v>
      </c>
    </row>
    <row r="576" spans="3:10" x14ac:dyDescent="0.25">
      <c r="C576" s="4" t="s">
        <v>263</v>
      </c>
      <c r="D576" s="4" t="s">
        <v>204</v>
      </c>
      <c r="E576" s="5">
        <v>13489</v>
      </c>
      <c r="F576" s="4" t="s">
        <v>254</v>
      </c>
      <c r="G576" s="4" t="s">
        <v>255</v>
      </c>
      <c r="H576" s="6">
        <v>200</v>
      </c>
      <c r="I576" s="7">
        <f t="shared" si="16"/>
        <v>3</v>
      </c>
      <c r="J576" s="8">
        <f t="shared" si="17"/>
        <v>600</v>
      </c>
    </row>
    <row r="577" spans="3:10" x14ac:dyDescent="0.25">
      <c r="C577" s="4" t="s">
        <v>263</v>
      </c>
      <c r="D577" s="4" t="s">
        <v>204</v>
      </c>
      <c r="E577" s="5">
        <v>13486</v>
      </c>
      <c r="F577" s="4" t="s">
        <v>254</v>
      </c>
      <c r="G577" s="4" t="s">
        <v>255</v>
      </c>
      <c r="H577" s="6">
        <v>150</v>
      </c>
      <c r="I577" s="7">
        <f t="shared" si="16"/>
        <v>3</v>
      </c>
      <c r="J577" s="8">
        <f t="shared" si="17"/>
        <v>450</v>
      </c>
    </row>
    <row r="578" spans="3:10" x14ac:dyDescent="0.25">
      <c r="C578" s="4" t="s">
        <v>263</v>
      </c>
      <c r="D578" s="4" t="s">
        <v>204</v>
      </c>
      <c r="E578" s="5">
        <v>13481</v>
      </c>
      <c r="F578" s="4" t="s">
        <v>254</v>
      </c>
      <c r="G578" s="4" t="s">
        <v>255</v>
      </c>
      <c r="H578" s="6">
        <v>250</v>
      </c>
      <c r="I578" s="7">
        <f t="shared" si="16"/>
        <v>3</v>
      </c>
      <c r="J578" s="8">
        <f t="shared" si="17"/>
        <v>750</v>
      </c>
    </row>
    <row r="579" spans="3:10" x14ac:dyDescent="0.25">
      <c r="C579" s="4" t="s">
        <v>263</v>
      </c>
      <c r="D579" s="4" t="s">
        <v>204</v>
      </c>
      <c r="E579" s="5">
        <v>13493</v>
      </c>
      <c r="F579" s="4" t="s">
        <v>254</v>
      </c>
      <c r="G579" s="4" t="s">
        <v>255</v>
      </c>
      <c r="H579" s="6">
        <v>50</v>
      </c>
      <c r="I579" s="7">
        <f t="shared" si="16"/>
        <v>3</v>
      </c>
      <c r="J579" s="8">
        <f t="shared" si="17"/>
        <v>150</v>
      </c>
    </row>
    <row r="580" spans="3:10" x14ac:dyDescent="0.25">
      <c r="C580" s="4" t="s">
        <v>263</v>
      </c>
      <c r="D580" s="4" t="s">
        <v>204</v>
      </c>
      <c r="E580" s="5">
        <v>13497</v>
      </c>
      <c r="F580" s="4" t="s">
        <v>254</v>
      </c>
      <c r="G580" s="4" t="s">
        <v>255</v>
      </c>
      <c r="H580" s="6">
        <v>50</v>
      </c>
      <c r="I580" s="7">
        <f t="shared" si="16"/>
        <v>3</v>
      </c>
      <c r="J580" s="8">
        <f t="shared" si="17"/>
        <v>150</v>
      </c>
    </row>
    <row r="581" spans="3:10" x14ac:dyDescent="0.25">
      <c r="C581" s="4" t="s">
        <v>263</v>
      </c>
      <c r="D581" s="4" t="s">
        <v>204</v>
      </c>
      <c r="E581" s="5">
        <v>13495</v>
      </c>
      <c r="F581" s="4" t="s">
        <v>254</v>
      </c>
      <c r="G581" s="4" t="s">
        <v>255</v>
      </c>
      <c r="H581" s="6">
        <v>200</v>
      </c>
      <c r="I581" s="7">
        <f t="shared" si="16"/>
        <v>3</v>
      </c>
      <c r="J581" s="8">
        <f t="shared" si="17"/>
        <v>600</v>
      </c>
    </row>
    <row r="582" spans="3:10" x14ac:dyDescent="0.25">
      <c r="C582" s="4" t="s">
        <v>263</v>
      </c>
      <c r="D582" s="4" t="s">
        <v>204</v>
      </c>
      <c r="E582" s="5">
        <v>13490</v>
      </c>
      <c r="F582" s="4" t="s">
        <v>254</v>
      </c>
      <c r="G582" s="4" t="s">
        <v>255</v>
      </c>
      <c r="H582" s="6">
        <v>150</v>
      </c>
      <c r="I582" s="7">
        <f t="shared" si="16"/>
        <v>3</v>
      </c>
      <c r="J582" s="8">
        <f t="shared" si="17"/>
        <v>450</v>
      </c>
    </row>
    <row r="583" spans="3:10" x14ac:dyDescent="0.25">
      <c r="C583" s="4" t="s">
        <v>263</v>
      </c>
      <c r="D583" s="4" t="s">
        <v>204</v>
      </c>
      <c r="E583" s="5">
        <v>13469</v>
      </c>
      <c r="F583" s="4" t="s">
        <v>254</v>
      </c>
      <c r="G583" s="4" t="s">
        <v>255</v>
      </c>
      <c r="H583" s="6">
        <v>250</v>
      </c>
      <c r="I583" s="7">
        <f t="shared" si="16"/>
        <v>3</v>
      </c>
      <c r="J583" s="8">
        <f t="shared" si="17"/>
        <v>750</v>
      </c>
    </row>
    <row r="584" spans="3:10" x14ac:dyDescent="0.25">
      <c r="C584" s="4" t="s">
        <v>263</v>
      </c>
      <c r="D584" s="4" t="s">
        <v>204</v>
      </c>
      <c r="E584" s="5">
        <v>13492</v>
      </c>
      <c r="F584" s="4" t="s">
        <v>254</v>
      </c>
      <c r="G584" s="4" t="s">
        <v>255</v>
      </c>
      <c r="H584" s="6">
        <v>150</v>
      </c>
      <c r="I584" s="7">
        <f t="shared" ref="I584:I647" si="18">C584-D584</f>
        <v>3</v>
      </c>
      <c r="J584" s="8">
        <f t="shared" si="17"/>
        <v>450</v>
      </c>
    </row>
    <row r="585" spans="3:10" x14ac:dyDescent="0.25">
      <c r="C585" s="4" t="s">
        <v>263</v>
      </c>
      <c r="D585" s="4" t="s">
        <v>204</v>
      </c>
      <c r="E585" s="5">
        <v>13488</v>
      </c>
      <c r="F585" s="4" t="s">
        <v>254</v>
      </c>
      <c r="G585" s="4" t="s">
        <v>255</v>
      </c>
      <c r="H585" s="6">
        <v>250</v>
      </c>
      <c r="I585" s="7">
        <f t="shared" si="18"/>
        <v>3</v>
      </c>
      <c r="J585" s="8">
        <f t="shared" ref="J585:J648" si="19">I585*H585</f>
        <v>750</v>
      </c>
    </row>
    <row r="586" spans="3:10" x14ac:dyDescent="0.25">
      <c r="C586" s="4" t="s">
        <v>263</v>
      </c>
      <c r="D586" s="4" t="s">
        <v>204</v>
      </c>
      <c r="E586" s="5">
        <v>13500</v>
      </c>
      <c r="F586" s="4" t="s">
        <v>254</v>
      </c>
      <c r="G586" s="4" t="s">
        <v>255</v>
      </c>
      <c r="H586" s="6">
        <v>250</v>
      </c>
      <c r="I586" s="7">
        <f t="shared" si="18"/>
        <v>3</v>
      </c>
      <c r="J586" s="8">
        <f t="shared" si="19"/>
        <v>750</v>
      </c>
    </row>
    <row r="587" spans="3:10" x14ac:dyDescent="0.25">
      <c r="C587" s="4" t="s">
        <v>263</v>
      </c>
      <c r="D587" s="4" t="s">
        <v>204</v>
      </c>
      <c r="E587" s="5">
        <v>13512</v>
      </c>
      <c r="F587" s="4" t="s">
        <v>254</v>
      </c>
      <c r="G587" s="4" t="s">
        <v>255</v>
      </c>
      <c r="H587" s="6">
        <v>170</v>
      </c>
      <c r="I587" s="7">
        <f t="shared" si="18"/>
        <v>3</v>
      </c>
      <c r="J587" s="8">
        <f t="shared" si="19"/>
        <v>510</v>
      </c>
    </row>
    <row r="588" spans="3:10" x14ac:dyDescent="0.25">
      <c r="C588" s="4" t="s">
        <v>263</v>
      </c>
      <c r="D588" s="4" t="s">
        <v>204</v>
      </c>
      <c r="E588" s="5">
        <v>13518</v>
      </c>
      <c r="F588" s="4" t="s">
        <v>254</v>
      </c>
      <c r="G588" s="4" t="s">
        <v>255</v>
      </c>
      <c r="H588" s="6">
        <v>170</v>
      </c>
      <c r="I588" s="7">
        <f t="shared" si="18"/>
        <v>3</v>
      </c>
      <c r="J588" s="8">
        <f t="shared" si="19"/>
        <v>510</v>
      </c>
    </row>
    <row r="589" spans="3:10" x14ac:dyDescent="0.25">
      <c r="C589" s="4" t="s">
        <v>263</v>
      </c>
      <c r="D589" s="4" t="s">
        <v>204</v>
      </c>
      <c r="E589" s="5">
        <v>13517</v>
      </c>
      <c r="F589" s="4" t="s">
        <v>254</v>
      </c>
      <c r="G589" s="4" t="s">
        <v>255</v>
      </c>
      <c r="H589" s="6">
        <v>170</v>
      </c>
      <c r="I589" s="7">
        <f t="shared" si="18"/>
        <v>3</v>
      </c>
      <c r="J589" s="8">
        <f t="shared" si="19"/>
        <v>510</v>
      </c>
    </row>
    <row r="590" spans="3:10" x14ac:dyDescent="0.25">
      <c r="C590" s="4" t="s">
        <v>263</v>
      </c>
      <c r="D590" s="4" t="s">
        <v>204</v>
      </c>
      <c r="E590" s="5">
        <v>13513</v>
      </c>
      <c r="F590" s="4" t="s">
        <v>254</v>
      </c>
      <c r="G590" s="4" t="s">
        <v>255</v>
      </c>
      <c r="H590" s="6">
        <v>170</v>
      </c>
      <c r="I590" s="7">
        <f t="shared" si="18"/>
        <v>3</v>
      </c>
      <c r="J590" s="8">
        <f t="shared" si="19"/>
        <v>510</v>
      </c>
    </row>
    <row r="591" spans="3:10" x14ac:dyDescent="0.25">
      <c r="C591" s="4" t="s">
        <v>263</v>
      </c>
      <c r="D591" s="4" t="s">
        <v>204</v>
      </c>
      <c r="E591" s="5">
        <v>13507</v>
      </c>
      <c r="F591" s="4" t="s">
        <v>254</v>
      </c>
      <c r="G591" s="4" t="s">
        <v>255</v>
      </c>
      <c r="H591" s="6">
        <v>200</v>
      </c>
      <c r="I591" s="7">
        <f t="shared" si="18"/>
        <v>3</v>
      </c>
      <c r="J591" s="8">
        <f t="shared" si="19"/>
        <v>600</v>
      </c>
    </row>
    <row r="592" spans="3:10" x14ac:dyDescent="0.25">
      <c r="C592" s="4" t="s">
        <v>263</v>
      </c>
      <c r="D592" s="4" t="s">
        <v>204</v>
      </c>
      <c r="E592" s="5">
        <v>13501</v>
      </c>
      <c r="F592" s="4" t="s">
        <v>254</v>
      </c>
      <c r="G592" s="4" t="s">
        <v>255</v>
      </c>
      <c r="H592" s="6">
        <v>200</v>
      </c>
      <c r="I592" s="7">
        <f t="shared" si="18"/>
        <v>3</v>
      </c>
      <c r="J592" s="8">
        <f t="shared" si="19"/>
        <v>600</v>
      </c>
    </row>
    <row r="593" spans="3:10" x14ac:dyDescent="0.25">
      <c r="C593" s="4" t="s">
        <v>263</v>
      </c>
      <c r="D593" s="4" t="s">
        <v>204</v>
      </c>
      <c r="E593" s="5">
        <v>13514</v>
      </c>
      <c r="F593" s="4" t="s">
        <v>254</v>
      </c>
      <c r="G593" s="4" t="s">
        <v>255</v>
      </c>
      <c r="H593" s="6">
        <v>170</v>
      </c>
      <c r="I593" s="7">
        <f t="shared" si="18"/>
        <v>3</v>
      </c>
      <c r="J593" s="8">
        <f t="shared" si="19"/>
        <v>510</v>
      </c>
    </row>
    <row r="594" spans="3:10" x14ac:dyDescent="0.25">
      <c r="C594" s="4" t="s">
        <v>263</v>
      </c>
      <c r="D594" s="4" t="s">
        <v>204</v>
      </c>
      <c r="E594" s="5">
        <v>13502</v>
      </c>
      <c r="F594" s="4" t="s">
        <v>254</v>
      </c>
      <c r="G594" s="4" t="s">
        <v>255</v>
      </c>
      <c r="H594" s="6">
        <v>150</v>
      </c>
      <c r="I594" s="7">
        <f t="shared" si="18"/>
        <v>3</v>
      </c>
      <c r="J594" s="8">
        <f t="shared" si="19"/>
        <v>450</v>
      </c>
    </row>
    <row r="595" spans="3:10" x14ac:dyDescent="0.25">
      <c r="C595" s="4" t="s">
        <v>263</v>
      </c>
      <c r="D595" s="4" t="s">
        <v>204</v>
      </c>
      <c r="E595" s="5">
        <v>13521</v>
      </c>
      <c r="F595" s="4" t="s">
        <v>254</v>
      </c>
      <c r="G595" s="4" t="s">
        <v>255</v>
      </c>
      <c r="H595" s="6">
        <v>170</v>
      </c>
      <c r="I595" s="7">
        <f t="shared" si="18"/>
        <v>3</v>
      </c>
      <c r="J595" s="8">
        <f t="shared" si="19"/>
        <v>510</v>
      </c>
    </row>
    <row r="596" spans="3:10" x14ac:dyDescent="0.25">
      <c r="C596" s="4" t="s">
        <v>263</v>
      </c>
      <c r="D596" s="4" t="s">
        <v>204</v>
      </c>
      <c r="E596" s="5">
        <v>13520</v>
      </c>
      <c r="F596" s="4" t="s">
        <v>254</v>
      </c>
      <c r="G596" s="4" t="s">
        <v>255</v>
      </c>
      <c r="H596" s="6">
        <v>170</v>
      </c>
      <c r="I596" s="7">
        <f t="shared" si="18"/>
        <v>3</v>
      </c>
      <c r="J596" s="8">
        <f t="shared" si="19"/>
        <v>510</v>
      </c>
    </row>
    <row r="597" spans="3:10" x14ac:dyDescent="0.25">
      <c r="C597" s="4" t="s">
        <v>263</v>
      </c>
      <c r="D597" s="4" t="s">
        <v>259</v>
      </c>
      <c r="E597" s="5">
        <v>178101</v>
      </c>
      <c r="F597" s="4" t="s">
        <v>24</v>
      </c>
      <c r="G597" s="4" t="s">
        <v>25</v>
      </c>
      <c r="H597" s="6">
        <v>4375.79</v>
      </c>
      <c r="I597" s="7">
        <f t="shared" si="18"/>
        <v>-2</v>
      </c>
      <c r="J597" s="8">
        <f t="shared" si="19"/>
        <v>-8751.58</v>
      </c>
    </row>
    <row r="598" spans="3:10" x14ac:dyDescent="0.25">
      <c r="C598" s="4" t="s">
        <v>263</v>
      </c>
      <c r="D598" s="4" t="s">
        <v>204</v>
      </c>
      <c r="E598" s="5">
        <v>13458</v>
      </c>
      <c r="F598" s="4" t="s">
        <v>254</v>
      </c>
      <c r="G598" s="4" t="s">
        <v>255</v>
      </c>
      <c r="H598" s="6">
        <v>200</v>
      </c>
      <c r="I598" s="7">
        <f t="shared" si="18"/>
        <v>3</v>
      </c>
      <c r="J598" s="8">
        <f t="shared" si="19"/>
        <v>600</v>
      </c>
    </row>
    <row r="599" spans="3:10" x14ac:dyDescent="0.25">
      <c r="C599" s="4" t="s">
        <v>263</v>
      </c>
      <c r="D599" s="4" t="s">
        <v>204</v>
      </c>
      <c r="E599" s="5">
        <v>13482</v>
      </c>
      <c r="F599" s="4" t="s">
        <v>254</v>
      </c>
      <c r="G599" s="4" t="s">
        <v>255</v>
      </c>
      <c r="H599" s="6">
        <v>200</v>
      </c>
      <c r="I599" s="7">
        <f t="shared" si="18"/>
        <v>3</v>
      </c>
      <c r="J599" s="8">
        <f t="shared" si="19"/>
        <v>600</v>
      </c>
    </row>
    <row r="600" spans="3:10" x14ac:dyDescent="0.25">
      <c r="C600" s="4" t="s">
        <v>263</v>
      </c>
      <c r="D600" s="4" t="s">
        <v>204</v>
      </c>
      <c r="E600" s="5">
        <v>13485</v>
      </c>
      <c r="F600" s="4" t="s">
        <v>254</v>
      </c>
      <c r="G600" s="4" t="s">
        <v>255</v>
      </c>
      <c r="H600" s="6">
        <v>50</v>
      </c>
      <c r="I600" s="7">
        <f t="shared" si="18"/>
        <v>3</v>
      </c>
      <c r="J600" s="8">
        <f t="shared" si="19"/>
        <v>150</v>
      </c>
    </row>
    <row r="601" spans="3:10" x14ac:dyDescent="0.25">
      <c r="C601" s="4" t="s">
        <v>263</v>
      </c>
      <c r="D601" s="4" t="s">
        <v>204</v>
      </c>
      <c r="E601" s="5">
        <v>13468</v>
      </c>
      <c r="F601" s="4" t="s">
        <v>254</v>
      </c>
      <c r="G601" s="4" t="s">
        <v>255</v>
      </c>
      <c r="H601" s="6">
        <v>50</v>
      </c>
      <c r="I601" s="7">
        <f t="shared" si="18"/>
        <v>3</v>
      </c>
      <c r="J601" s="8">
        <f t="shared" si="19"/>
        <v>150</v>
      </c>
    </row>
    <row r="602" spans="3:10" x14ac:dyDescent="0.25">
      <c r="C602" s="4" t="s">
        <v>263</v>
      </c>
      <c r="D602" s="4" t="s">
        <v>204</v>
      </c>
      <c r="E602" s="5">
        <v>13505</v>
      </c>
      <c r="F602" s="4" t="s">
        <v>254</v>
      </c>
      <c r="G602" s="4" t="s">
        <v>255</v>
      </c>
      <c r="H602" s="6">
        <v>50</v>
      </c>
      <c r="I602" s="7">
        <f t="shared" si="18"/>
        <v>3</v>
      </c>
      <c r="J602" s="8">
        <f t="shared" si="19"/>
        <v>150</v>
      </c>
    </row>
    <row r="603" spans="3:10" x14ac:dyDescent="0.25">
      <c r="C603" s="4" t="s">
        <v>263</v>
      </c>
      <c r="D603" s="4" t="s">
        <v>204</v>
      </c>
      <c r="E603" s="5">
        <v>13504</v>
      </c>
      <c r="F603" s="4" t="s">
        <v>254</v>
      </c>
      <c r="G603" s="4" t="s">
        <v>255</v>
      </c>
      <c r="H603" s="6">
        <v>150</v>
      </c>
      <c r="I603" s="7">
        <f t="shared" si="18"/>
        <v>3</v>
      </c>
      <c r="J603" s="8">
        <f t="shared" si="19"/>
        <v>450</v>
      </c>
    </row>
    <row r="604" spans="3:10" x14ac:dyDescent="0.25">
      <c r="C604" s="4" t="s">
        <v>263</v>
      </c>
      <c r="D604" s="4" t="s">
        <v>204</v>
      </c>
      <c r="E604" s="5">
        <v>13506</v>
      </c>
      <c r="F604" s="4" t="s">
        <v>254</v>
      </c>
      <c r="G604" s="4" t="s">
        <v>255</v>
      </c>
      <c r="H604" s="6">
        <v>250</v>
      </c>
      <c r="I604" s="7">
        <f t="shared" si="18"/>
        <v>3</v>
      </c>
      <c r="J604" s="8">
        <f t="shared" si="19"/>
        <v>750</v>
      </c>
    </row>
    <row r="605" spans="3:10" x14ac:dyDescent="0.25">
      <c r="C605" s="4" t="s">
        <v>263</v>
      </c>
      <c r="D605" s="4" t="s">
        <v>204</v>
      </c>
      <c r="E605" s="5">
        <v>13510</v>
      </c>
      <c r="F605" s="4" t="s">
        <v>254</v>
      </c>
      <c r="G605" s="4" t="s">
        <v>255</v>
      </c>
      <c r="H605" s="6">
        <v>150</v>
      </c>
      <c r="I605" s="7">
        <f t="shared" si="18"/>
        <v>3</v>
      </c>
      <c r="J605" s="8">
        <f t="shared" si="19"/>
        <v>450</v>
      </c>
    </row>
    <row r="606" spans="3:10" x14ac:dyDescent="0.25">
      <c r="C606" s="4" t="s">
        <v>263</v>
      </c>
      <c r="D606" s="4" t="s">
        <v>204</v>
      </c>
      <c r="E606" s="5">
        <v>13508</v>
      </c>
      <c r="F606" s="4" t="s">
        <v>254</v>
      </c>
      <c r="G606" s="4" t="s">
        <v>255</v>
      </c>
      <c r="H606" s="6">
        <v>150</v>
      </c>
      <c r="I606" s="7">
        <f t="shared" si="18"/>
        <v>3</v>
      </c>
      <c r="J606" s="8">
        <f t="shared" si="19"/>
        <v>450</v>
      </c>
    </row>
    <row r="607" spans="3:10" x14ac:dyDescent="0.25">
      <c r="C607" s="4" t="s">
        <v>263</v>
      </c>
      <c r="D607" s="4" t="s">
        <v>217</v>
      </c>
      <c r="E607" s="5">
        <v>1028</v>
      </c>
      <c r="F607" s="4" t="s">
        <v>221</v>
      </c>
      <c r="G607" s="4" t="s">
        <v>84</v>
      </c>
      <c r="H607" s="6">
        <v>3673.01</v>
      </c>
      <c r="I607" s="7">
        <f t="shared" si="18"/>
        <v>10</v>
      </c>
      <c r="J607" s="8">
        <f t="shared" si="19"/>
        <v>36730.100000000006</v>
      </c>
    </row>
    <row r="608" spans="3:10" x14ac:dyDescent="0.25">
      <c r="C608" s="4" t="s">
        <v>266</v>
      </c>
      <c r="D608" s="4" t="s">
        <v>266</v>
      </c>
      <c r="E608" s="5">
        <v>116186</v>
      </c>
      <c r="F608" s="4" t="s">
        <v>267</v>
      </c>
      <c r="G608" s="4" t="s">
        <v>11</v>
      </c>
      <c r="H608" s="6">
        <v>41.86</v>
      </c>
      <c r="I608" s="7">
        <f t="shared" si="18"/>
        <v>0</v>
      </c>
      <c r="J608" s="8">
        <f t="shared" si="19"/>
        <v>0</v>
      </c>
    </row>
    <row r="609" spans="3:10" x14ac:dyDescent="0.25">
      <c r="C609" s="4" t="s">
        <v>259</v>
      </c>
      <c r="D609" s="4" t="s">
        <v>269</v>
      </c>
      <c r="E609" s="5">
        <v>6</v>
      </c>
      <c r="F609" s="4" t="s">
        <v>268</v>
      </c>
      <c r="G609" s="4" t="s">
        <v>270</v>
      </c>
      <c r="H609" s="6">
        <v>5775</v>
      </c>
      <c r="I609" s="7">
        <f t="shared" si="18"/>
        <v>-85</v>
      </c>
      <c r="J609" s="8">
        <f t="shared" si="19"/>
        <v>-490875</v>
      </c>
    </row>
    <row r="610" spans="3:10" x14ac:dyDescent="0.25">
      <c r="C610" s="4" t="s">
        <v>272</v>
      </c>
      <c r="D610" s="4" t="s">
        <v>271</v>
      </c>
      <c r="E610" s="5">
        <v>872020</v>
      </c>
      <c r="F610" s="4" t="s">
        <v>40</v>
      </c>
      <c r="G610" s="4" t="s">
        <v>11</v>
      </c>
      <c r="H610" s="6">
        <v>105</v>
      </c>
      <c r="I610" s="7">
        <f t="shared" si="18"/>
        <v>-7</v>
      </c>
      <c r="J610" s="8">
        <f t="shared" si="19"/>
        <v>-735</v>
      </c>
    </row>
    <row r="611" spans="3:10" x14ac:dyDescent="0.25">
      <c r="C611" s="4" t="s">
        <v>272</v>
      </c>
      <c r="D611" s="4" t="s">
        <v>273</v>
      </c>
      <c r="E611" s="5">
        <v>322</v>
      </c>
      <c r="F611" s="4" t="s">
        <v>274</v>
      </c>
      <c r="G611" s="4" t="s">
        <v>200</v>
      </c>
      <c r="H611" s="6">
        <v>983.61</v>
      </c>
      <c r="I611" s="7">
        <f t="shared" si="18"/>
        <v>-15</v>
      </c>
      <c r="J611" s="8">
        <f t="shared" si="19"/>
        <v>-14754.15</v>
      </c>
    </row>
    <row r="612" spans="3:10" x14ac:dyDescent="0.25">
      <c r="C612" s="4" t="s">
        <v>275</v>
      </c>
      <c r="D612" s="4" t="s">
        <v>223</v>
      </c>
      <c r="E612" s="5">
        <v>11385</v>
      </c>
      <c r="F612" s="4" t="s">
        <v>110</v>
      </c>
      <c r="G612" s="4" t="s">
        <v>84</v>
      </c>
      <c r="H612" s="6">
        <v>194.15</v>
      </c>
      <c r="I612" s="7">
        <f t="shared" si="18"/>
        <v>-22</v>
      </c>
      <c r="J612" s="8">
        <f t="shared" si="19"/>
        <v>-4271.3</v>
      </c>
    </row>
    <row r="613" spans="3:10" x14ac:dyDescent="0.25">
      <c r="C613" s="4" t="s">
        <v>275</v>
      </c>
      <c r="D613" s="4" t="s">
        <v>223</v>
      </c>
      <c r="E613" s="5">
        <v>11384</v>
      </c>
      <c r="F613" s="4" t="s">
        <v>110</v>
      </c>
      <c r="G613" s="4" t="s">
        <v>84</v>
      </c>
      <c r="H613" s="6">
        <v>194.15</v>
      </c>
      <c r="I613" s="7">
        <f t="shared" si="18"/>
        <v>-22</v>
      </c>
      <c r="J613" s="8">
        <f t="shared" si="19"/>
        <v>-4271.3</v>
      </c>
    </row>
    <row r="614" spans="3:10" x14ac:dyDescent="0.25">
      <c r="C614" s="4" t="s">
        <v>275</v>
      </c>
      <c r="D614" s="4" t="s">
        <v>223</v>
      </c>
      <c r="E614" s="5">
        <v>11382</v>
      </c>
      <c r="F614" s="4" t="s">
        <v>110</v>
      </c>
      <c r="G614" s="4" t="s">
        <v>84</v>
      </c>
      <c r="H614" s="6">
        <v>97.08</v>
      </c>
      <c r="I614" s="7">
        <f t="shared" si="18"/>
        <v>-22</v>
      </c>
      <c r="J614" s="8">
        <f t="shared" si="19"/>
        <v>-2135.7599999999998</v>
      </c>
    </row>
    <row r="615" spans="3:10" x14ac:dyDescent="0.25">
      <c r="C615" s="4" t="s">
        <v>275</v>
      </c>
      <c r="D615" s="4" t="s">
        <v>223</v>
      </c>
      <c r="E615" s="5">
        <v>11383</v>
      </c>
      <c r="F615" s="4" t="s">
        <v>110</v>
      </c>
      <c r="G615" s="4" t="s">
        <v>84</v>
      </c>
      <c r="H615" s="6">
        <v>218.4</v>
      </c>
      <c r="I615" s="7">
        <f t="shared" si="18"/>
        <v>-22</v>
      </c>
      <c r="J615" s="8">
        <f t="shared" si="19"/>
        <v>-4804.8</v>
      </c>
    </row>
    <row r="616" spans="3:10" x14ac:dyDescent="0.25">
      <c r="C616" s="4" t="s">
        <v>275</v>
      </c>
      <c r="D616" s="4" t="s">
        <v>223</v>
      </c>
      <c r="E616" s="5">
        <v>21452</v>
      </c>
      <c r="F616" s="4" t="s">
        <v>110</v>
      </c>
      <c r="G616" s="4" t="s">
        <v>84</v>
      </c>
      <c r="H616" s="6">
        <v>227.95</v>
      </c>
      <c r="I616" s="7">
        <f t="shared" si="18"/>
        <v>-22</v>
      </c>
      <c r="J616" s="8">
        <f t="shared" si="19"/>
        <v>-5014.8999999999996</v>
      </c>
    </row>
    <row r="617" spans="3:10" x14ac:dyDescent="0.25">
      <c r="C617" s="4" t="s">
        <v>276</v>
      </c>
      <c r="D617" s="4" t="s">
        <v>276</v>
      </c>
      <c r="E617" s="5">
        <v>6137</v>
      </c>
      <c r="F617" s="4" t="s">
        <v>277</v>
      </c>
      <c r="G617" s="4" t="s">
        <v>11</v>
      </c>
      <c r="H617" s="6">
        <v>20.56</v>
      </c>
      <c r="I617" s="7">
        <f t="shared" si="18"/>
        <v>0</v>
      </c>
      <c r="J617" s="8">
        <f t="shared" si="19"/>
        <v>0</v>
      </c>
    </row>
    <row r="618" spans="3:10" x14ac:dyDescent="0.25">
      <c r="C618" s="4" t="s">
        <v>271</v>
      </c>
      <c r="D618" s="4" t="s">
        <v>77</v>
      </c>
      <c r="E618" s="5">
        <v>85</v>
      </c>
      <c r="F618" s="4" t="s">
        <v>130</v>
      </c>
      <c r="G618" s="4" t="s">
        <v>58</v>
      </c>
      <c r="H618" s="6">
        <v>820</v>
      </c>
      <c r="I618" s="7">
        <f t="shared" si="18"/>
        <v>45</v>
      </c>
      <c r="J618" s="8">
        <f t="shared" si="19"/>
        <v>36900</v>
      </c>
    </row>
    <row r="619" spans="3:10" x14ac:dyDescent="0.25">
      <c r="C619" s="4" t="s">
        <v>271</v>
      </c>
      <c r="D619" s="4" t="s">
        <v>57</v>
      </c>
      <c r="E619" s="5">
        <v>12</v>
      </c>
      <c r="F619" s="4" t="s">
        <v>202</v>
      </c>
      <c r="G619" s="4" t="s">
        <v>21</v>
      </c>
      <c r="H619" s="6">
        <v>11788.97</v>
      </c>
      <c r="I619" s="7">
        <f t="shared" si="18"/>
        <v>44</v>
      </c>
      <c r="J619" s="8">
        <f t="shared" si="19"/>
        <v>518714.68</v>
      </c>
    </row>
    <row r="620" spans="3:10" x14ac:dyDescent="0.25">
      <c r="C620" s="4" t="s">
        <v>271</v>
      </c>
      <c r="D620" s="4" t="s">
        <v>204</v>
      </c>
      <c r="E620" s="5">
        <v>91</v>
      </c>
      <c r="F620" s="4" t="s">
        <v>130</v>
      </c>
      <c r="G620" s="4" t="s">
        <v>58</v>
      </c>
      <c r="H620" s="6">
        <v>1900</v>
      </c>
      <c r="I620" s="7">
        <f t="shared" si="18"/>
        <v>14</v>
      </c>
      <c r="J620" s="8">
        <f t="shared" si="19"/>
        <v>26600</v>
      </c>
    </row>
    <row r="621" spans="3:10" x14ac:dyDescent="0.25">
      <c r="C621" s="4" t="s">
        <v>278</v>
      </c>
      <c r="D621" s="4" t="s">
        <v>278</v>
      </c>
      <c r="E621" s="5">
        <v>547158</v>
      </c>
      <c r="F621" s="4" t="s">
        <v>68</v>
      </c>
      <c r="G621" s="4" t="s">
        <v>38</v>
      </c>
      <c r="H621" s="6">
        <v>4252.1099999999997</v>
      </c>
      <c r="I621" s="7">
        <f t="shared" si="18"/>
        <v>0</v>
      </c>
      <c r="J621" s="8">
        <f t="shared" si="19"/>
        <v>0</v>
      </c>
    </row>
    <row r="622" spans="3:10" x14ac:dyDescent="0.25">
      <c r="C622" s="4" t="s">
        <v>278</v>
      </c>
      <c r="D622" s="4" t="s">
        <v>278</v>
      </c>
      <c r="E622" s="5">
        <v>547262</v>
      </c>
      <c r="F622" s="4" t="s">
        <v>68</v>
      </c>
      <c r="G622" s="4" t="s">
        <v>38</v>
      </c>
      <c r="H622" s="6">
        <v>828.73</v>
      </c>
      <c r="I622" s="7">
        <f t="shared" si="18"/>
        <v>0</v>
      </c>
      <c r="J622" s="8">
        <f t="shared" si="19"/>
        <v>0</v>
      </c>
    </row>
    <row r="623" spans="3:10" x14ac:dyDescent="0.25">
      <c r="C623" s="4" t="s">
        <v>278</v>
      </c>
      <c r="D623" s="4" t="s">
        <v>278</v>
      </c>
      <c r="E623" s="5">
        <v>547463</v>
      </c>
      <c r="F623" s="4" t="s">
        <v>68</v>
      </c>
      <c r="G623" s="4" t="s">
        <v>38</v>
      </c>
      <c r="H623" s="6">
        <v>28.29</v>
      </c>
      <c r="I623" s="7">
        <f t="shared" si="18"/>
        <v>0</v>
      </c>
      <c r="J623" s="8">
        <f t="shared" si="19"/>
        <v>0</v>
      </c>
    </row>
    <row r="624" spans="3:10" x14ac:dyDescent="0.25">
      <c r="C624" s="4" t="s">
        <v>278</v>
      </c>
      <c r="D624" s="4" t="s">
        <v>278</v>
      </c>
      <c r="E624" s="5">
        <v>547157</v>
      </c>
      <c r="F624" s="4" t="s">
        <v>68</v>
      </c>
      <c r="G624" s="4" t="s">
        <v>38</v>
      </c>
      <c r="H624" s="6">
        <v>25699.5</v>
      </c>
      <c r="I624" s="7">
        <f t="shared" si="18"/>
        <v>0</v>
      </c>
      <c r="J624" s="8">
        <f t="shared" si="19"/>
        <v>0</v>
      </c>
    </row>
    <row r="625" spans="3:10" x14ac:dyDescent="0.25">
      <c r="C625" s="4" t="s">
        <v>279</v>
      </c>
      <c r="D625" s="4" t="s">
        <v>223</v>
      </c>
      <c r="E625" s="5">
        <v>14128</v>
      </c>
      <c r="F625" s="4" t="s">
        <v>254</v>
      </c>
      <c r="G625" s="4" t="s">
        <v>255</v>
      </c>
      <c r="H625" s="6">
        <v>50</v>
      </c>
      <c r="I625" s="7">
        <f t="shared" si="18"/>
        <v>-15</v>
      </c>
      <c r="J625" s="8">
        <f t="shared" si="19"/>
        <v>-750</v>
      </c>
    </row>
    <row r="626" spans="3:10" x14ac:dyDescent="0.25">
      <c r="C626" s="4" t="s">
        <v>279</v>
      </c>
      <c r="D626" s="4" t="s">
        <v>223</v>
      </c>
      <c r="E626" s="5">
        <v>14125</v>
      </c>
      <c r="F626" s="4" t="s">
        <v>254</v>
      </c>
      <c r="G626" s="4" t="s">
        <v>255</v>
      </c>
      <c r="H626" s="6">
        <v>250</v>
      </c>
      <c r="I626" s="7">
        <f t="shared" si="18"/>
        <v>-15</v>
      </c>
      <c r="J626" s="8">
        <f t="shared" si="19"/>
        <v>-3750</v>
      </c>
    </row>
    <row r="627" spans="3:10" x14ac:dyDescent="0.25">
      <c r="C627" s="4" t="s">
        <v>279</v>
      </c>
      <c r="D627" s="4" t="s">
        <v>223</v>
      </c>
      <c r="E627" s="5">
        <v>14126</v>
      </c>
      <c r="F627" s="4" t="s">
        <v>254</v>
      </c>
      <c r="G627" s="4" t="s">
        <v>255</v>
      </c>
      <c r="H627" s="6">
        <v>200</v>
      </c>
      <c r="I627" s="7">
        <f t="shared" si="18"/>
        <v>-15</v>
      </c>
      <c r="J627" s="8">
        <f t="shared" si="19"/>
        <v>-3000</v>
      </c>
    </row>
    <row r="628" spans="3:10" x14ac:dyDescent="0.25">
      <c r="C628" s="4" t="s">
        <v>279</v>
      </c>
      <c r="D628" s="4" t="s">
        <v>271</v>
      </c>
      <c r="E628" s="5">
        <v>170</v>
      </c>
      <c r="F628" s="4" t="s">
        <v>91</v>
      </c>
      <c r="G628" s="4" t="s">
        <v>92</v>
      </c>
      <c r="H628" s="6">
        <v>3184</v>
      </c>
      <c r="I628" s="7">
        <f t="shared" si="18"/>
        <v>2</v>
      </c>
      <c r="J628" s="8">
        <f t="shared" si="19"/>
        <v>6368</v>
      </c>
    </row>
    <row r="629" spans="3:10" x14ac:dyDescent="0.25">
      <c r="C629" s="4" t="s">
        <v>280</v>
      </c>
      <c r="D629" s="4" t="s">
        <v>223</v>
      </c>
      <c r="E629" s="5">
        <v>14131</v>
      </c>
      <c r="F629" s="4" t="s">
        <v>254</v>
      </c>
      <c r="G629" s="4" t="s">
        <v>255</v>
      </c>
      <c r="H629" s="6">
        <v>50</v>
      </c>
      <c r="I629" s="7">
        <f t="shared" si="18"/>
        <v>-14</v>
      </c>
      <c r="J629" s="8">
        <f t="shared" si="19"/>
        <v>-700</v>
      </c>
    </row>
    <row r="630" spans="3:10" x14ac:dyDescent="0.25">
      <c r="C630" s="4" t="s">
        <v>280</v>
      </c>
      <c r="D630" s="4" t="s">
        <v>223</v>
      </c>
      <c r="E630" s="5">
        <v>14130</v>
      </c>
      <c r="F630" s="4" t="s">
        <v>254</v>
      </c>
      <c r="G630" s="4" t="s">
        <v>255</v>
      </c>
      <c r="H630" s="6">
        <v>170</v>
      </c>
      <c r="I630" s="7">
        <f t="shared" si="18"/>
        <v>-14</v>
      </c>
      <c r="J630" s="8">
        <f t="shared" si="19"/>
        <v>-2380</v>
      </c>
    </row>
    <row r="631" spans="3:10" x14ac:dyDescent="0.25">
      <c r="C631" s="4" t="s">
        <v>280</v>
      </c>
      <c r="D631" s="4" t="s">
        <v>223</v>
      </c>
      <c r="E631" s="5">
        <v>14127</v>
      </c>
      <c r="F631" s="4" t="s">
        <v>254</v>
      </c>
      <c r="G631" s="4" t="s">
        <v>255</v>
      </c>
      <c r="H631" s="6">
        <v>150</v>
      </c>
      <c r="I631" s="7">
        <f t="shared" si="18"/>
        <v>-14</v>
      </c>
      <c r="J631" s="8">
        <f t="shared" si="19"/>
        <v>-2100</v>
      </c>
    </row>
    <row r="632" spans="3:10" x14ac:dyDescent="0.25">
      <c r="C632" s="4" t="s">
        <v>280</v>
      </c>
      <c r="D632" s="4" t="s">
        <v>223</v>
      </c>
      <c r="E632" s="5">
        <v>14129</v>
      </c>
      <c r="F632" s="4" t="s">
        <v>254</v>
      </c>
      <c r="G632" s="4" t="s">
        <v>255</v>
      </c>
      <c r="H632" s="6">
        <v>150</v>
      </c>
      <c r="I632" s="7">
        <f t="shared" si="18"/>
        <v>-14</v>
      </c>
      <c r="J632" s="8">
        <f t="shared" si="19"/>
        <v>-2100</v>
      </c>
    </row>
    <row r="633" spans="3:10" x14ac:dyDescent="0.25">
      <c r="C633" s="4" t="s">
        <v>282</v>
      </c>
      <c r="D633" s="4" t="s">
        <v>57</v>
      </c>
      <c r="E633" s="5">
        <v>3493</v>
      </c>
      <c r="F633" s="4" t="s">
        <v>281</v>
      </c>
      <c r="G633" s="4" t="s">
        <v>164</v>
      </c>
      <c r="H633" s="6">
        <v>311.61</v>
      </c>
      <c r="I633" s="7">
        <f t="shared" si="18"/>
        <v>48</v>
      </c>
      <c r="J633" s="8">
        <f t="shared" si="19"/>
        <v>14957.28</v>
      </c>
    </row>
    <row r="634" spans="3:10" x14ac:dyDescent="0.25">
      <c r="C634" s="4" t="s">
        <v>282</v>
      </c>
      <c r="D634" s="4" t="s">
        <v>204</v>
      </c>
      <c r="E634" s="5">
        <v>4003</v>
      </c>
      <c r="F634" s="4" t="s">
        <v>281</v>
      </c>
      <c r="G634" s="4" t="s">
        <v>164</v>
      </c>
      <c r="H634" s="6">
        <v>194.28</v>
      </c>
      <c r="I634" s="7">
        <f t="shared" si="18"/>
        <v>18</v>
      </c>
      <c r="J634" s="8">
        <f t="shared" si="19"/>
        <v>3497.04</v>
      </c>
    </row>
    <row r="635" spans="3:10" x14ac:dyDescent="0.25">
      <c r="C635" s="4" t="s">
        <v>282</v>
      </c>
      <c r="D635" s="4" t="s">
        <v>280</v>
      </c>
      <c r="E635" s="5">
        <v>266</v>
      </c>
      <c r="F635" s="4" t="s">
        <v>104</v>
      </c>
      <c r="G635" s="4" t="s">
        <v>160</v>
      </c>
      <c r="H635" s="6">
        <v>126</v>
      </c>
      <c r="I635" s="7">
        <f t="shared" si="18"/>
        <v>1</v>
      </c>
      <c r="J635" s="8">
        <f t="shared" si="19"/>
        <v>126</v>
      </c>
    </row>
    <row r="636" spans="3:10" x14ac:dyDescent="0.25">
      <c r="C636" s="4" t="s">
        <v>282</v>
      </c>
      <c r="D636" s="4" t="s">
        <v>204</v>
      </c>
      <c r="E636" s="5">
        <v>14</v>
      </c>
      <c r="F636" s="4" t="s">
        <v>283</v>
      </c>
      <c r="G636" s="4" t="s">
        <v>11</v>
      </c>
      <c r="H636" s="6">
        <v>105.71</v>
      </c>
      <c r="I636" s="7">
        <f t="shared" si="18"/>
        <v>18</v>
      </c>
      <c r="J636" s="8">
        <f t="shared" si="19"/>
        <v>1902.78</v>
      </c>
    </row>
    <row r="637" spans="3:10" x14ac:dyDescent="0.25">
      <c r="C637" s="4" t="s">
        <v>282</v>
      </c>
      <c r="D637" s="4" t="s">
        <v>284</v>
      </c>
      <c r="E637" s="5">
        <v>11887</v>
      </c>
      <c r="F637" s="4" t="s">
        <v>285</v>
      </c>
      <c r="G637" s="4" t="s">
        <v>38</v>
      </c>
      <c r="H637" s="6">
        <v>1500</v>
      </c>
      <c r="I637" s="7">
        <f t="shared" si="18"/>
        <v>-6</v>
      </c>
      <c r="J637" s="8">
        <f t="shared" si="19"/>
        <v>-9000</v>
      </c>
    </row>
    <row r="638" spans="3:10" x14ac:dyDescent="0.25">
      <c r="C638" s="4" t="s">
        <v>287</v>
      </c>
      <c r="D638" s="4" t="s">
        <v>204</v>
      </c>
      <c r="E638" s="5">
        <v>193</v>
      </c>
      <c r="F638" s="4" t="s">
        <v>286</v>
      </c>
      <c r="G638" s="4" t="s">
        <v>58</v>
      </c>
      <c r="H638" s="6">
        <v>716.66</v>
      </c>
      <c r="I638" s="7">
        <f t="shared" si="18"/>
        <v>21</v>
      </c>
      <c r="J638" s="8">
        <f t="shared" si="19"/>
        <v>15049.859999999999</v>
      </c>
    </row>
    <row r="639" spans="3:10" x14ac:dyDescent="0.25">
      <c r="C639" s="4" t="s">
        <v>287</v>
      </c>
      <c r="D639" s="4" t="s">
        <v>204</v>
      </c>
      <c r="E639" s="5">
        <v>194</v>
      </c>
      <c r="F639" s="4" t="s">
        <v>286</v>
      </c>
      <c r="G639" s="4" t="s">
        <v>58</v>
      </c>
      <c r="H639" s="6">
        <v>420</v>
      </c>
      <c r="I639" s="7">
        <f t="shared" si="18"/>
        <v>21</v>
      </c>
      <c r="J639" s="8">
        <f t="shared" si="19"/>
        <v>8820</v>
      </c>
    </row>
    <row r="640" spans="3:10" x14ac:dyDescent="0.25">
      <c r="C640" s="4" t="s">
        <v>287</v>
      </c>
      <c r="D640" s="4" t="s">
        <v>204</v>
      </c>
      <c r="E640" s="5">
        <v>200</v>
      </c>
      <c r="F640" s="4" t="s">
        <v>286</v>
      </c>
      <c r="G640" s="4" t="s">
        <v>58</v>
      </c>
      <c r="H640" s="6">
        <v>800</v>
      </c>
      <c r="I640" s="7">
        <f t="shared" si="18"/>
        <v>21</v>
      </c>
      <c r="J640" s="8">
        <f t="shared" si="19"/>
        <v>16800</v>
      </c>
    </row>
    <row r="641" spans="3:10" x14ac:dyDescent="0.25">
      <c r="C641" s="4" t="s">
        <v>287</v>
      </c>
      <c r="D641" s="4" t="s">
        <v>23</v>
      </c>
      <c r="E641" s="5">
        <v>50</v>
      </c>
      <c r="F641" s="4" t="s">
        <v>288</v>
      </c>
      <c r="G641" s="4" t="s">
        <v>31</v>
      </c>
      <c r="H641" s="6">
        <v>779.2</v>
      </c>
      <c r="I641" s="7">
        <f t="shared" si="18"/>
        <v>204</v>
      </c>
      <c r="J641" s="8">
        <f t="shared" si="19"/>
        <v>158956.80000000002</v>
      </c>
    </row>
    <row r="642" spans="3:10" x14ac:dyDescent="0.25">
      <c r="C642" s="4" t="s">
        <v>287</v>
      </c>
      <c r="D642" s="4" t="s">
        <v>0</v>
      </c>
      <c r="E642" s="5">
        <v>12</v>
      </c>
      <c r="F642" s="4" t="s">
        <v>112</v>
      </c>
      <c r="G642" s="4" t="s">
        <v>109</v>
      </c>
      <c r="H642" s="6">
        <v>3700</v>
      </c>
      <c r="I642" s="7">
        <f t="shared" si="18"/>
        <v>143</v>
      </c>
      <c r="J642" s="8">
        <f t="shared" si="19"/>
        <v>529100</v>
      </c>
    </row>
    <row r="643" spans="3:10" x14ac:dyDescent="0.25">
      <c r="C643" s="4" t="s">
        <v>287</v>
      </c>
      <c r="D643" s="4" t="s">
        <v>35</v>
      </c>
      <c r="E643" s="5">
        <v>400039</v>
      </c>
      <c r="F643" s="4" t="s">
        <v>20</v>
      </c>
      <c r="G643" s="4" t="s">
        <v>31</v>
      </c>
      <c r="H643" s="6">
        <v>672.96</v>
      </c>
      <c r="I643" s="7">
        <f t="shared" si="18"/>
        <v>174</v>
      </c>
      <c r="J643" s="8">
        <f t="shared" si="19"/>
        <v>117095.04000000001</v>
      </c>
    </row>
    <row r="644" spans="3:10" x14ac:dyDescent="0.25">
      <c r="C644" s="4" t="s">
        <v>287</v>
      </c>
      <c r="D644" s="4" t="s">
        <v>4</v>
      </c>
      <c r="E644" s="5">
        <v>107</v>
      </c>
      <c r="F644" s="4" t="s">
        <v>289</v>
      </c>
      <c r="G644" s="4" t="s">
        <v>122</v>
      </c>
      <c r="H644" s="6">
        <v>348</v>
      </c>
      <c r="I644" s="7">
        <f t="shared" si="18"/>
        <v>112</v>
      </c>
      <c r="J644" s="8">
        <f t="shared" si="19"/>
        <v>38976</v>
      </c>
    </row>
    <row r="645" spans="3:10" x14ac:dyDescent="0.25">
      <c r="C645" s="4" t="s">
        <v>287</v>
      </c>
      <c r="D645" s="4" t="s">
        <v>6</v>
      </c>
      <c r="E645" s="5">
        <v>6120</v>
      </c>
      <c r="F645" s="4" t="s">
        <v>178</v>
      </c>
      <c r="G645" s="4" t="s">
        <v>31</v>
      </c>
      <c r="H645" s="6">
        <v>400</v>
      </c>
      <c r="I645" s="7">
        <f t="shared" si="18"/>
        <v>82</v>
      </c>
      <c r="J645" s="8">
        <f t="shared" si="19"/>
        <v>32800</v>
      </c>
    </row>
    <row r="646" spans="3:10" x14ac:dyDescent="0.25">
      <c r="C646" s="4" t="s">
        <v>287</v>
      </c>
      <c r="D646" s="4" t="s">
        <v>6</v>
      </c>
      <c r="E646" s="5">
        <v>6220</v>
      </c>
      <c r="F646" s="4" t="s">
        <v>178</v>
      </c>
      <c r="G646" s="4" t="s">
        <v>31</v>
      </c>
      <c r="H646" s="6">
        <v>450</v>
      </c>
      <c r="I646" s="7">
        <f t="shared" si="18"/>
        <v>82</v>
      </c>
      <c r="J646" s="8">
        <f t="shared" si="19"/>
        <v>36900</v>
      </c>
    </row>
    <row r="647" spans="3:10" x14ac:dyDescent="0.25">
      <c r="C647" s="4" t="s">
        <v>287</v>
      </c>
      <c r="D647" s="4" t="s">
        <v>6</v>
      </c>
      <c r="E647" s="5">
        <v>6320</v>
      </c>
      <c r="F647" s="4" t="s">
        <v>178</v>
      </c>
      <c r="G647" s="4" t="s">
        <v>78</v>
      </c>
      <c r="H647" s="6">
        <v>1600</v>
      </c>
      <c r="I647" s="7">
        <f t="shared" si="18"/>
        <v>82</v>
      </c>
      <c r="J647" s="8">
        <f t="shared" si="19"/>
        <v>131200</v>
      </c>
    </row>
    <row r="648" spans="3:10" x14ac:dyDescent="0.25">
      <c r="C648" s="4" t="s">
        <v>287</v>
      </c>
      <c r="D648" s="4" t="s">
        <v>6</v>
      </c>
      <c r="E648" s="5">
        <v>253</v>
      </c>
      <c r="F648" s="4" t="s">
        <v>53</v>
      </c>
      <c r="G648" s="4" t="s">
        <v>11</v>
      </c>
      <c r="H648" s="6">
        <v>80</v>
      </c>
      <c r="I648" s="7">
        <f t="shared" ref="I648:I711" si="20">C648-D648</f>
        <v>82</v>
      </c>
      <c r="J648" s="8">
        <f t="shared" si="19"/>
        <v>6560</v>
      </c>
    </row>
    <row r="649" spans="3:10" x14ac:dyDescent="0.25">
      <c r="C649" s="4" t="s">
        <v>287</v>
      </c>
      <c r="D649" s="4" t="s">
        <v>6</v>
      </c>
      <c r="E649" s="5">
        <v>257</v>
      </c>
      <c r="F649" s="4" t="s">
        <v>53</v>
      </c>
      <c r="G649" s="4" t="s">
        <v>200</v>
      </c>
      <c r="H649" s="6">
        <v>1600</v>
      </c>
      <c r="I649" s="7">
        <f t="shared" si="20"/>
        <v>82</v>
      </c>
      <c r="J649" s="8">
        <f t="shared" ref="J649:J712" si="21">I649*H649</f>
        <v>131200</v>
      </c>
    </row>
    <row r="650" spans="3:10" x14ac:dyDescent="0.25">
      <c r="C650" s="4" t="s">
        <v>287</v>
      </c>
      <c r="D650" s="4" t="s">
        <v>6</v>
      </c>
      <c r="E650" s="5">
        <v>952020</v>
      </c>
      <c r="F650" s="4" t="s">
        <v>16</v>
      </c>
      <c r="G650" s="4" t="s">
        <v>11</v>
      </c>
      <c r="H650" s="6">
        <v>511.44</v>
      </c>
      <c r="I650" s="7">
        <f t="shared" si="20"/>
        <v>82</v>
      </c>
      <c r="J650" s="8">
        <f t="shared" si="21"/>
        <v>41938.080000000002</v>
      </c>
    </row>
    <row r="651" spans="3:10" x14ac:dyDescent="0.25">
      <c r="C651" s="4" t="s">
        <v>287</v>
      </c>
      <c r="D651" s="4" t="s">
        <v>6</v>
      </c>
      <c r="E651" s="5">
        <v>962020</v>
      </c>
      <c r="F651" s="4" t="s">
        <v>16</v>
      </c>
      <c r="G651" s="4" t="s">
        <v>11</v>
      </c>
      <c r="H651" s="6">
        <v>54.7</v>
      </c>
      <c r="I651" s="7">
        <f t="shared" si="20"/>
        <v>82</v>
      </c>
      <c r="J651" s="8">
        <f t="shared" si="21"/>
        <v>4485.4000000000005</v>
      </c>
    </row>
    <row r="652" spans="3:10" x14ac:dyDescent="0.25">
      <c r="C652" s="4" t="s">
        <v>287</v>
      </c>
      <c r="D652" s="4" t="s">
        <v>6</v>
      </c>
      <c r="E652" s="5">
        <v>972020</v>
      </c>
      <c r="F652" s="4" t="s">
        <v>16</v>
      </c>
      <c r="G652" s="4" t="s">
        <v>11</v>
      </c>
      <c r="H652" s="6">
        <v>2169.16</v>
      </c>
      <c r="I652" s="7">
        <f t="shared" si="20"/>
        <v>82</v>
      </c>
      <c r="J652" s="8">
        <f t="shared" si="21"/>
        <v>177871.12</v>
      </c>
    </row>
    <row r="653" spans="3:10" x14ac:dyDescent="0.25">
      <c r="C653" s="4" t="s">
        <v>287</v>
      </c>
      <c r="D653" s="4" t="s">
        <v>6</v>
      </c>
      <c r="E653" s="5">
        <v>478</v>
      </c>
      <c r="F653" s="4" t="s">
        <v>119</v>
      </c>
      <c r="G653" s="4" t="s">
        <v>11</v>
      </c>
      <c r="H653" s="6">
        <v>2025</v>
      </c>
      <c r="I653" s="7">
        <f t="shared" si="20"/>
        <v>82</v>
      </c>
      <c r="J653" s="8">
        <f t="shared" si="21"/>
        <v>166050</v>
      </c>
    </row>
    <row r="654" spans="3:10" x14ac:dyDescent="0.25">
      <c r="C654" s="4" t="s">
        <v>287</v>
      </c>
      <c r="D654" s="4" t="s">
        <v>6</v>
      </c>
      <c r="E654" s="5">
        <v>7834</v>
      </c>
      <c r="F654" s="4" t="s">
        <v>170</v>
      </c>
      <c r="G654" s="4" t="s">
        <v>11</v>
      </c>
      <c r="H654" s="6">
        <v>3500</v>
      </c>
      <c r="I654" s="7">
        <f t="shared" si="20"/>
        <v>82</v>
      </c>
      <c r="J654" s="8">
        <f t="shared" si="21"/>
        <v>287000</v>
      </c>
    </row>
    <row r="655" spans="3:10" x14ac:dyDescent="0.25">
      <c r="C655" s="4" t="s">
        <v>287</v>
      </c>
      <c r="D655" s="4" t="s">
        <v>6</v>
      </c>
      <c r="E655" s="5">
        <v>8234</v>
      </c>
      <c r="F655" s="4" t="s">
        <v>170</v>
      </c>
      <c r="G655" s="4" t="s">
        <v>11</v>
      </c>
      <c r="H655" s="6">
        <v>270</v>
      </c>
      <c r="I655" s="7">
        <f t="shared" si="20"/>
        <v>82</v>
      </c>
      <c r="J655" s="8">
        <f t="shared" si="21"/>
        <v>22140</v>
      </c>
    </row>
    <row r="656" spans="3:10" x14ac:dyDescent="0.25">
      <c r="C656" s="4" t="s">
        <v>287</v>
      </c>
      <c r="D656" s="4" t="s">
        <v>6</v>
      </c>
      <c r="E656" s="5">
        <v>1448</v>
      </c>
      <c r="F656" s="4" t="s">
        <v>116</v>
      </c>
      <c r="G656" s="4" t="s">
        <v>92</v>
      </c>
      <c r="H656" s="6">
        <v>2011.53</v>
      </c>
      <c r="I656" s="7">
        <f t="shared" si="20"/>
        <v>82</v>
      </c>
      <c r="J656" s="8">
        <f t="shared" si="21"/>
        <v>164945.46</v>
      </c>
    </row>
    <row r="657" spans="3:10" x14ac:dyDescent="0.25">
      <c r="C657" s="4" t="s">
        <v>287</v>
      </c>
      <c r="D657" s="4" t="s">
        <v>6</v>
      </c>
      <c r="E657" s="5">
        <v>117</v>
      </c>
      <c r="F657" s="4" t="s">
        <v>289</v>
      </c>
      <c r="G657" s="4" t="s">
        <v>100</v>
      </c>
      <c r="H657" s="6">
        <v>348</v>
      </c>
      <c r="I657" s="7">
        <f t="shared" si="20"/>
        <v>82</v>
      </c>
      <c r="J657" s="8">
        <f t="shared" si="21"/>
        <v>28536</v>
      </c>
    </row>
    <row r="658" spans="3:10" x14ac:dyDescent="0.25">
      <c r="C658" s="4" t="s">
        <v>287</v>
      </c>
      <c r="D658" s="4" t="s">
        <v>57</v>
      </c>
      <c r="E658" s="5">
        <v>563</v>
      </c>
      <c r="F658" s="4" t="s">
        <v>119</v>
      </c>
      <c r="G658" s="4" t="s">
        <v>11</v>
      </c>
      <c r="H658" s="6">
        <v>2025</v>
      </c>
      <c r="I658" s="7">
        <f t="shared" si="20"/>
        <v>51</v>
      </c>
      <c r="J658" s="8">
        <f t="shared" si="21"/>
        <v>103275</v>
      </c>
    </row>
    <row r="659" spans="3:10" x14ac:dyDescent="0.25">
      <c r="C659" s="4" t="s">
        <v>287</v>
      </c>
      <c r="D659" s="4" t="s">
        <v>6</v>
      </c>
      <c r="E659" s="5">
        <v>12090</v>
      </c>
      <c r="F659" s="4" t="s">
        <v>106</v>
      </c>
      <c r="G659" s="4" t="s">
        <v>122</v>
      </c>
      <c r="H659" s="6">
        <v>530.16999999999996</v>
      </c>
      <c r="I659" s="7">
        <f t="shared" si="20"/>
        <v>82</v>
      </c>
      <c r="J659" s="8">
        <f t="shared" si="21"/>
        <v>43473.939999999995</v>
      </c>
    </row>
    <row r="660" spans="3:10" x14ac:dyDescent="0.25">
      <c r="C660" s="4" t="s">
        <v>287</v>
      </c>
      <c r="D660" s="4" t="s">
        <v>6</v>
      </c>
      <c r="E660" s="5">
        <v>12093</v>
      </c>
      <c r="F660" s="4" t="s">
        <v>106</v>
      </c>
      <c r="G660" s="4" t="s">
        <v>122</v>
      </c>
      <c r="H660" s="6">
        <v>32.51</v>
      </c>
      <c r="I660" s="7">
        <f t="shared" si="20"/>
        <v>82</v>
      </c>
      <c r="J660" s="8">
        <f t="shared" si="21"/>
        <v>2665.8199999999997</v>
      </c>
    </row>
    <row r="661" spans="3:10" x14ac:dyDescent="0.25">
      <c r="C661" s="4" t="s">
        <v>287</v>
      </c>
      <c r="D661" s="4" t="s">
        <v>6</v>
      </c>
      <c r="E661" s="5">
        <v>12094</v>
      </c>
      <c r="F661" s="4" t="s">
        <v>106</v>
      </c>
      <c r="G661" s="4" t="s">
        <v>122</v>
      </c>
      <c r="H661" s="6">
        <v>48.43</v>
      </c>
      <c r="I661" s="7">
        <f t="shared" si="20"/>
        <v>82</v>
      </c>
      <c r="J661" s="8">
        <f t="shared" si="21"/>
        <v>3971.2599999999998</v>
      </c>
    </row>
    <row r="662" spans="3:10" x14ac:dyDescent="0.25">
      <c r="C662" s="4" t="s">
        <v>287</v>
      </c>
      <c r="D662" s="4" t="s">
        <v>6</v>
      </c>
      <c r="E662" s="5">
        <v>12095</v>
      </c>
      <c r="F662" s="4" t="s">
        <v>106</v>
      </c>
      <c r="G662" s="4" t="s">
        <v>122</v>
      </c>
      <c r="H662" s="6">
        <v>207.29</v>
      </c>
      <c r="I662" s="7">
        <f t="shared" si="20"/>
        <v>82</v>
      </c>
      <c r="J662" s="8">
        <f t="shared" si="21"/>
        <v>16997.78</v>
      </c>
    </row>
    <row r="663" spans="3:10" x14ac:dyDescent="0.25">
      <c r="C663" s="4" t="s">
        <v>287</v>
      </c>
      <c r="D663" s="4" t="s">
        <v>6</v>
      </c>
      <c r="E663" s="5">
        <v>12092</v>
      </c>
      <c r="F663" s="4" t="s">
        <v>106</v>
      </c>
      <c r="G663" s="4" t="s">
        <v>122</v>
      </c>
      <c r="H663" s="6">
        <v>164.18</v>
      </c>
      <c r="I663" s="7">
        <f t="shared" si="20"/>
        <v>82</v>
      </c>
      <c r="J663" s="8">
        <f t="shared" si="21"/>
        <v>13462.76</v>
      </c>
    </row>
    <row r="664" spans="3:10" x14ac:dyDescent="0.25">
      <c r="C664" s="4" t="s">
        <v>287</v>
      </c>
      <c r="D664" s="4" t="s">
        <v>6</v>
      </c>
      <c r="E664" s="5">
        <v>12091</v>
      </c>
      <c r="F664" s="4" t="s">
        <v>106</v>
      </c>
      <c r="G664" s="4" t="s">
        <v>122</v>
      </c>
      <c r="H664" s="6">
        <v>544.1</v>
      </c>
      <c r="I664" s="7">
        <f t="shared" si="20"/>
        <v>82</v>
      </c>
      <c r="J664" s="8">
        <f t="shared" si="21"/>
        <v>44616.200000000004</v>
      </c>
    </row>
    <row r="665" spans="3:10" x14ac:dyDescent="0.25">
      <c r="C665" s="4" t="s">
        <v>287</v>
      </c>
      <c r="D665" s="4" t="s">
        <v>57</v>
      </c>
      <c r="E665" s="5">
        <v>111739</v>
      </c>
      <c r="F665" s="4" t="s">
        <v>37</v>
      </c>
      <c r="G665" s="4" t="s">
        <v>38</v>
      </c>
      <c r="H665" s="6">
        <v>1608</v>
      </c>
      <c r="I665" s="7">
        <f t="shared" si="20"/>
        <v>51</v>
      </c>
      <c r="J665" s="8">
        <f t="shared" si="21"/>
        <v>82008</v>
      </c>
    </row>
    <row r="666" spans="3:10" x14ac:dyDescent="0.25">
      <c r="C666" s="4" t="s">
        <v>287</v>
      </c>
      <c r="D666" s="4" t="s">
        <v>0</v>
      </c>
      <c r="E666" s="5">
        <v>37500</v>
      </c>
      <c r="F666" s="4" t="s">
        <v>291</v>
      </c>
      <c r="G666" s="4" t="s">
        <v>100</v>
      </c>
      <c r="H666" s="6">
        <v>80</v>
      </c>
      <c r="I666" s="7">
        <f t="shared" si="20"/>
        <v>143</v>
      </c>
      <c r="J666" s="8">
        <f t="shared" si="21"/>
        <v>11440</v>
      </c>
    </row>
    <row r="667" spans="3:10" x14ac:dyDescent="0.25">
      <c r="C667" s="4" t="s">
        <v>287</v>
      </c>
      <c r="D667" s="4" t="s">
        <v>6</v>
      </c>
      <c r="E667" s="5">
        <v>38</v>
      </c>
      <c r="F667" s="4" t="s">
        <v>49</v>
      </c>
      <c r="G667" s="4" t="s">
        <v>51</v>
      </c>
      <c r="H667" s="6">
        <v>8597.84</v>
      </c>
      <c r="I667" s="7">
        <f t="shared" si="20"/>
        <v>82</v>
      </c>
      <c r="J667" s="8">
        <f t="shared" si="21"/>
        <v>705022.88</v>
      </c>
    </row>
    <row r="668" spans="3:10" x14ac:dyDescent="0.25">
      <c r="C668" s="4" t="s">
        <v>287</v>
      </c>
      <c r="D668" s="4" t="s">
        <v>57</v>
      </c>
      <c r="E668" s="5">
        <v>112006</v>
      </c>
      <c r="F668" s="4" t="s">
        <v>37</v>
      </c>
      <c r="G668" s="4" t="s">
        <v>38</v>
      </c>
      <c r="H668" s="6">
        <v>536</v>
      </c>
      <c r="I668" s="7">
        <f t="shared" si="20"/>
        <v>51</v>
      </c>
      <c r="J668" s="8">
        <f t="shared" si="21"/>
        <v>27336</v>
      </c>
    </row>
    <row r="669" spans="3:10" x14ac:dyDescent="0.25">
      <c r="C669" s="4" t="s">
        <v>287</v>
      </c>
      <c r="D669" s="4" t="s">
        <v>57</v>
      </c>
      <c r="E669" s="5">
        <v>112520</v>
      </c>
      <c r="F669" s="4" t="s">
        <v>37</v>
      </c>
      <c r="G669" s="4" t="s">
        <v>38</v>
      </c>
      <c r="H669" s="6">
        <v>1072</v>
      </c>
      <c r="I669" s="7">
        <f t="shared" si="20"/>
        <v>51</v>
      </c>
      <c r="J669" s="8">
        <f t="shared" si="21"/>
        <v>54672</v>
      </c>
    </row>
    <row r="670" spans="3:10" x14ac:dyDescent="0.25">
      <c r="C670" s="4" t="s">
        <v>287</v>
      </c>
      <c r="D670" s="4" t="s">
        <v>6</v>
      </c>
      <c r="E670" s="5">
        <v>750</v>
      </c>
      <c r="F670" s="4" t="s">
        <v>292</v>
      </c>
      <c r="G670" s="4" t="s">
        <v>7</v>
      </c>
      <c r="H670" s="6">
        <v>4685.34</v>
      </c>
      <c r="I670" s="7">
        <f t="shared" si="20"/>
        <v>82</v>
      </c>
      <c r="J670" s="8">
        <f t="shared" si="21"/>
        <v>384197.88</v>
      </c>
    </row>
    <row r="671" spans="3:10" x14ac:dyDescent="0.25">
      <c r="C671" s="4" t="s">
        <v>287</v>
      </c>
      <c r="D671" s="4" t="s">
        <v>77</v>
      </c>
      <c r="E671" s="5">
        <v>112519</v>
      </c>
      <c r="F671" s="4" t="s">
        <v>37</v>
      </c>
      <c r="G671" s="4" t="s">
        <v>38</v>
      </c>
      <c r="H671" s="6">
        <v>536</v>
      </c>
      <c r="I671" s="7">
        <f t="shared" si="20"/>
        <v>52</v>
      </c>
      <c r="J671" s="8">
        <f t="shared" si="21"/>
        <v>27872</v>
      </c>
    </row>
    <row r="672" spans="3:10" x14ac:dyDescent="0.25">
      <c r="C672" s="4" t="s">
        <v>287</v>
      </c>
      <c r="D672" s="4" t="s">
        <v>57</v>
      </c>
      <c r="E672" s="5">
        <v>122020</v>
      </c>
      <c r="F672" s="4" t="s">
        <v>16</v>
      </c>
      <c r="G672" s="4" t="s">
        <v>11</v>
      </c>
      <c r="H672" s="6">
        <v>438</v>
      </c>
      <c r="I672" s="7">
        <f t="shared" si="20"/>
        <v>51</v>
      </c>
      <c r="J672" s="8">
        <f t="shared" si="21"/>
        <v>22338</v>
      </c>
    </row>
    <row r="673" spans="3:10" x14ac:dyDescent="0.25">
      <c r="C673" s="4" t="s">
        <v>287</v>
      </c>
      <c r="D673" s="4" t="s">
        <v>57</v>
      </c>
      <c r="E673" s="5">
        <v>132020</v>
      </c>
      <c r="F673" s="4" t="s">
        <v>16</v>
      </c>
      <c r="G673" s="4" t="s">
        <v>11</v>
      </c>
      <c r="H673" s="6">
        <v>120</v>
      </c>
      <c r="I673" s="7">
        <f t="shared" si="20"/>
        <v>51</v>
      </c>
      <c r="J673" s="8">
        <f t="shared" si="21"/>
        <v>6120</v>
      </c>
    </row>
    <row r="674" spans="3:10" x14ac:dyDescent="0.25">
      <c r="C674" s="4" t="s">
        <v>287</v>
      </c>
      <c r="D674" s="4" t="s">
        <v>6</v>
      </c>
      <c r="E674" s="5">
        <v>511</v>
      </c>
      <c r="F674" s="4" t="s">
        <v>108</v>
      </c>
      <c r="G674" s="4" t="s">
        <v>109</v>
      </c>
      <c r="H674" s="6">
        <v>23800</v>
      </c>
      <c r="I674" s="7">
        <f t="shared" si="20"/>
        <v>82</v>
      </c>
      <c r="J674" s="8">
        <f t="shared" si="21"/>
        <v>1951600</v>
      </c>
    </row>
    <row r="675" spans="3:10" x14ac:dyDescent="0.25">
      <c r="C675" s="4" t="s">
        <v>287</v>
      </c>
      <c r="D675" s="4" t="s">
        <v>57</v>
      </c>
      <c r="E675" s="5">
        <v>112966</v>
      </c>
      <c r="F675" s="4" t="s">
        <v>37</v>
      </c>
      <c r="G675" s="4" t="s">
        <v>38</v>
      </c>
      <c r="H675" s="6">
        <v>536</v>
      </c>
      <c r="I675" s="7">
        <f t="shared" si="20"/>
        <v>51</v>
      </c>
      <c r="J675" s="8">
        <f t="shared" si="21"/>
        <v>27336</v>
      </c>
    </row>
    <row r="676" spans="3:10" x14ac:dyDescent="0.25">
      <c r="C676" s="4" t="s">
        <v>287</v>
      </c>
      <c r="D676" s="4" t="s">
        <v>57</v>
      </c>
      <c r="E676" s="5">
        <v>106</v>
      </c>
      <c r="F676" s="4" t="s">
        <v>293</v>
      </c>
      <c r="G676" s="4" t="s">
        <v>7</v>
      </c>
      <c r="H676" s="6">
        <v>1060.02</v>
      </c>
      <c r="I676" s="7">
        <f t="shared" si="20"/>
        <v>51</v>
      </c>
      <c r="J676" s="8">
        <f t="shared" si="21"/>
        <v>54061.02</v>
      </c>
    </row>
    <row r="677" spans="3:10" x14ac:dyDescent="0.25">
      <c r="C677" s="4" t="s">
        <v>287</v>
      </c>
      <c r="D677" s="4" t="s">
        <v>6</v>
      </c>
      <c r="E677" s="5">
        <v>9101</v>
      </c>
      <c r="F677" s="4" t="s">
        <v>170</v>
      </c>
      <c r="G677" s="4" t="s">
        <v>11</v>
      </c>
      <c r="H677" s="6">
        <v>504</v>
      </c>
      <c r="I677" s="7">
        <f t="shared" si="20"/>
        <v>82</v>
      </c>
      <c r="J677" s="8">
        <f t="shared" si="21"/>
        <v>41328</v>
      </c>
    </row>
    <row r="678" spans="3:10" x14ac:dyDescent="0.25">
      <c r="C678" s="4" t="s">
        <v>287</v>
      </c>
      <c r="D678" s="4" t="s">
        <v>57</v>
      </c>
      <c r="E678" s="5">
        <v>142020</v>
      </c>
      <c r="F678" s="4" t="s">
        <v>41</v>
      </c>
      <c r="G678" s="4" t="s">
        <v>11</v>
      </c>
      <c r="H678" s="6">
        <v>2664</v>
      </c>
      <c r="I678" s="7">
        <f t="shared" si="20"/>
        <v>51</v>
      </c>
      <c r="J678" s="8">
        <f t="shared" si="21"/>
        <v>135864</v>
      </c>
    </row>
    <row r="679" spans="3:10" x14ac:dyDescent="0.25">
      <c r="C679" s="4" t="s">
        <v>287</v>
      </c>
      <c r="D679" s="4" t="s">
        <v>57</v>
      </c>
      <c r="E679" s="5">
        <v>129</v>
      </c>
      <c r="F679" s="4" t="s">
        <v>289</v>
      </c>
      <c r="G679" s="4" t="s">
        <v>100</v>
      </c>
      <c r="H679" s="6">
        <v>353.49</v>
      </c>
      <c r="I679" s="7">
        <f t="shared" si="20"/>
        <v>51</v>
      </c>
      <c r="J679" s="8">
        <f t="shared" si="21"/>
        <v>18027.990000000002</v>
      </c>
    </row>
    <row r="680" spans="3:10" x14ac:dyDescent="0.25">
      <c r="C680" s="4" t="s">
        <v>287</v>
      </c>
      <c r="D680" s="4" t="s">
        <v>4</v>
      </c>
      <c r="E680" s="5">
        <v>100</v>
      </c>
      <c r="F680" s="4" t="s">
        <v>288</v>
      </c>
      <c r="G680" s="4" t="s">
        <v>31</v>
      </c>
      <c r="H680" s="6">
        <v>447.1</v>
      </c>
      <c r="I680" s="7">
        <f t="shared" si="20"/>
        <v>112</v>
      </c>
      <c r="J680" s="8">
        <f t="shared" si="21"/>
        <v>50075.200000000004</v>
      </c>
    </row>
    <row r="681" spans="3:10" x14ac:dyDescent="0.25">
      <c r="C681" s="4" t="s">
        <v>287</v>
      </c>
      <c r="D681" s="4" t="s">
        <v>4</v>
      </c>
      <c r="E681" s="5">
        <v>94</v>
      </c>
      <c r="F681" s="4" t="s">
        <v>288</v>
      </c>
      <c r="G681" s="4" t="s">
        <v>31</v>
      </c>
      <c r="H681" s="6">
        <v>1212.4000000000001</v>
      </c>
      <c r="I681" s="7">
        <f t="shared" si="20"/>
        <v>112</v>
      </c>
      <c r="J681" s="8">
        <f t="shared" si="21"/>
        <v>135788.80000000002</v>
      </c>
    </row>
    <row r="682" spans="3:10" x14ac:dyDescent="0.25">
      <c r="C682" s="4" t="s">
        <v>287</v>
      </c>
      <c r="D682" s="4" t="s">
        <v>77</v>
      </c>
      <c r="E682" s="5">
        <v>679</v>
      </c>
      <c r="F682" s="4" t="s">
        <v>32</v>
      </c>
      <c r="G682" s="4" t="s">
        <v>11</v>
      </c>
      <c r="H682" s="6">
        <v>4082.04</v>
      </c>
      <c r="I682" s="7">
        <f t="shared" si="20"/>
        <v>52</v>
      </c>
      <c r="J682" s="8">
        <f t="shared" si="21"/>
        <v>212266.08</v>
      </c>
    </row>
    <row r="683" spans="3:10" x14ac:dyDescent="0.25">
      <c r="C683" s="4" t="s">
        <v>287</v>
      </c>
      <c r="D683" s="4" t="s">
        <v>77</v>
      </c>
      <c r="E683" s="5">
        <v>1181</v>
      </c>
      <c r="F683" s="4" t="s">
        <v>171</v>
      </c>
      <c r="G683" s="4" t="s">
        <v>111</v>
      </c>
      <c r="H683" s="6">
        <v>10800.82</v>
      </c>
      <c r="I683" s="7">
        <f t="shared" si="20"/>
        <v>52</v>
      </c>
      <c r="J683" s="8">
        <f t="shared" si="21"/>
        <v>561642.64</v>
      </c>
    </row>
    <row r="684" spans="3:10" x14ac:dyDescent="0.25">
      <c r="C684" s="4" t="s">
        <v>287</v>
      </c>
      <c r="D684" s="4" t="s">
        <v>57</v>
      </c>
      <c r="E684" s="5">
        <v>2050</v>
      </c>
      <c r="F684" s="4" t="s">
        <v>152</v>
      </c>
      <c r="G684" s="4" t="s">
        <v>154</v>
      </c>
      <c r="H684" s="6">
        <v>215</v>
      </c>
      <c r="I684" s="7">
        <f t="shared" si="20"/>
        <v>51</v>
      </c>
      <c r="J684" s="8">
        <f t="shared" si="21"/>
        <v>10965</v>
      </c>
    </row>
    <row r="685" spans="3:10" x14ac:dyDescent="0.25">
      <c r="C685" s="4" t="s">
        <v>287</v>
      </c>
      <c r="D685" s="4" t="s">
        <v>6</v>
      </c>
      <c r="E685" s="5">
        <v>21999</v>
      </c>
      <c r="F685" s="4" t="s">
        <v>34</v>
      </c>
      <c r="G685" s="4" t="s">
        <v>11</v>
      </c>
      <c r="H685" s="6">
        <v>1183.3499999999999</v>
      </c>
      <c r="I685" s="7">
        <f t="shared" si="20"/>
        <v>82</v>
      </c>
      <c r="J685" s="8">
        <f t="shared" si="21"/>
        <v>97034.7</v>
      </c>
    </row>
    <row r="686" spans="3:10" x14ac:dyDescent="0.25">
      <c r="C686" s="4" t="s">
        <v>287</v>
      </c>
      <c r="D686" s="4" t="s">
        <v>6</v>
      </c>
      <c r="E686" s="5">
        <v>22000</v>
      </c>
      <c r="F686" s="4" t="s">
        <v>34</v>
      </c>
      <c r="G686" s="4" t="s">
        <v>11</v>
      </c>
      <c r="H686" s="6">
        <v>1619</v>
      </c>
      <c r="I686" s="7">
        <f t="shared" si="20"/>
        <v>82</v>
      </c>
      <c r="J686" s="8">
        <f t="shared" si="21"/>
        <v>132758</v>
      </c>
    </row>
    <row r="687" spans="3:10" x14ac:dyDescent="0.25">
      <c r="C687" s="4" t="s">
        <v>287</v>
      </c>
      <c r="D687" s="4" t="s">
        <v>57</v>
      </c>
      <c r="E687" s="5">
        <v>4720</v>
      </c>
      <c r="F687" s="4" t="s">
        <v>294</v>
      </c>
      <c r="G687" s="4" t="s">
        <v>229</v>
      </c>
      <c r="H687" s="6">
        <v>2200</v>
      </c>
      <c r="I687" s="7">
        <f t="shared" si="20"/>
        <v>51</v>
      </c>
      <c r="J687" s="8">
        <f t="shared" si="21"/>
        <v>112200</v>
      </c>
    </row>
    <row r="688" spans="3:10" x14ac:dyDescent="0.25">
      <c r="C688" s="4" t="s">
        <v>287</v>
      </c>
      <c r="D688" s="4" t="s">
        <v>204</v>
      </c>
      <c r="E688" s="5">
        <v>941</v>
      </c>
      <c r="F688" s="4" t="s">
        <v>264</v>
      </c>
      <c r="G688" s="4" t="s">
        <v>136</v>
      </c>
      <c r="H688" s="6">
        <v>64.8</v>
      </c>
      <c r="I688" s="7">
        <f t="shared" si="20"/>
        <v>21</v>
      </c>
      <c r="J688" s="8">
        <f t="shared" si="21"/>
        <v>1360.8</v>
      </c>
    </row>
    <row r="689" spans="3:10" x14ac:dyDescent="0.25">
      <c r="C689" s="4" t="s">
        <v>287</v>
      </c>
      <c r="D689" s="4" t="s">
        <v>57</v>
      </c>
      <c r="E689" s="5">
        <v>9795</v>
      </c>
      <c r="F689" s="4" t="s">
        <v>170</v>
      </c>
      <c r="G689" s="4" t="s">
        <v>11</v>
      </c>
      <c r="H689" s="6">
        <v>316.8</v>
      </c>
      <c r="I689" s="7">
        <f t="shared" si="20"/>
        <v>51</v>
      </c>
      <c r="J689" s="8">
        <f t="shared" si="21"/>
        <v>16156.800000000001</v>
      </c>
    </row>
    <row r="690" spans="3:10" x14ac:dyDescent="0.25">
      <c r="C690" s="4" t="s">
        <v>287</v>
      </c>
      <c r="D690" s="4" t="s">
        <v>57</v>
      </c>
      <c r="E690" s="5">
        <v>12475</v>
      </c>
      <c r="F690" s="4" t="s">
        <v>106</v>
      </c>
      <c r="G690" s="4" t="s">
        <v>122</v>
      </c>
      <c r="H690" s="6">
        <v>4240</v>
      </c>
      <c r="I690" s="7">
        <f t="shared" si="20"/>
        <v>51</v>
      </c>
      <c r="J690" s="8">
        <f t="shared" si="21"/>
        <v>216240</v>
      </c>
    </row>
    <row r="691" spans="3:10" x14ac:dyDescent="0.25">
      <c r="C691" s="4" t="s">
        <v>287</v>
      </c>
      <c r="D691" s="4" t="s">
        <v>57</v>
      </c>
      <c r="E691" s="5">
        <v>12476</v>
      </c>
      <c r="F691" s="4" t="s">
        <v>106</v>
      </c>
      <c r="G691" s="4" t="s">
        <v>295</v>
      </c>
      <c r="H691" s="6">
        <v>1210</v>
      </c>
      <c r="I691" s="7">
        <f t="shared" si="20"/>
        <v>51</v>
      </c>
      <c r="J691" s="8">
        <f t="shared" si="21"/>
        <v>61710</v>
      </c>
    </row>
    <row r="692" spans="3:10" x14ac:dyDescent="0.25">
      <c r="C692" s="4" t="s">
        <v>287</v>
      </c>
      <c r="D692" s="4" t="s">
        <v>204</v>
      </c>
      <c r="E692" s="5">
        <v>979</v>
      </c>
      <c r="F692" s="4" t="s">
        <v>264</v>
      </c>
      <c r="G692" s="4" t="s">
        <v>136</v>
      </c>
      <c r="H692" s="6">
        <v>431.6</v>
      </c>
      <c r="I692" s="7">
        <f t="shared" si="20"/>
        <v>21</v>
      </c>
      <c r="J692" s="8">
        <f t="shared" si="21"/>
        <v>9063.6</v>
      </c>
    </row>
    <row r="693" spans="3:10" x14ac:dyDescent="0.25">
      <c r="C693" s="4" t="s">
        <v>287</v>
      </c>
      <c r="D693" s="4" t="s">
        <v>204</v>
      </c>
      <c r="E693" s="5">
        <v>982</v>
      </c>
      <c r="F693" s="4" t="s">
        <v>264</v>
      </c>
      <c r="G693" s="4" t="s">
        <v>136</v>
      </c>
      <c r="H693" s="6">
        <v>52</v>
      </c>
      <c r="I693" s="7">
        <f t="shared" si="20"/>
        <v>21</v>
      </c>
      <c r="J693" s="8">
        <f t="shared" si="21"/>
        <v>1092</v>
      </c>
    </row>
    <row r="694" spans="3:10" x14ac:dyDescent="0.25">
      <c r="C694" s="4" t="s">
        <v>287</v>
      </c>
      <c r="D694" s="4" t="s">
        <v>57</v>
      </c>
      <c r="E694" s="5">
        <v>12484</v>
      </c>
      <c r="F694" s="4" t="s">
        <v>106</v>
      </c>
      <c r="G694" s="4" t="s">
        <v>215</v>
      </c>
      <c r="H694" s="6">
        <v>5724</v>
      </c>
      <c r="I694" s="7">
        <f t="shared" si="20"/>
        <v>51</v>
      </c>
      <c r="J694" s="8">
        <f t="shared" si="21"/>
        <v>291924</v>
      </c>
    </row>
    <row r="695" spans="3:10" x14ac:dyDescent="0.25">
      <c r="C695" s="4" t="s">
        <v>287</v>
      </c>
      <c r="D695" s="4" t="s">
        <v>57</v>
      </c>
      <c r="E695" s="5">
        <v>12485</v>
      </c>
      <c r="F695" s="4" t="s">
        <v>106</v>
      </c>
      <c r="G695" s="4" t="s">
        <v>107</v>
      </c>
      <c r="H695" s="6">
        <v>1875</v>
      </c>
      <c r="I695" s="7">
        <f t="shared" si="20"/>
        <v>51</v>
      </c>
      <c r="J695" s="8">
        <f t="shared" si="21"/>
        <v>95625</v>
      </c>
    </row>
    <row r="696" spans="3:10" x14ac:dyDescent="0.25">
      <c r="C696" s="4" t="s">
        <v>287</v>
      </c>
      <c r="D696" s="4" t="s">
        <v>57</v>
      </c>
      <c r="E696" s="5">
        <v>9020</v>
      </c>
      <c r="F696" s="4" t="s">
        <v>178</v>
      </c>
      <c r="G696" s="4" t="s">
        <v>31</v>
      </c>
      <c r="H696" s="6">
        <v>5650</v>
      </c>
      <c r="I696" s="7">
        <f t="shared" si="20"/>
        <v>51</v>
      </c>
      <c r="J696" s="8">
        <f t="shared" si="21"/>
        <v>288150</v>
      </c>
    </row>
    <row r="697" spans="3:10" x14ac:dyDescent="0.25">
      <c r="C697" s="4" t="s">
        <v>287</v>
      </c>
      <c r="D697" s="4" t="s">
        <v>57</v>
      </c>
      <c r="E697" s="5">
        <v>9120</v>
      </c>
      <c r="F697" s="4" t="s">
        <v>178</v>
      </c>
      <c r="G697" s="4" t="s">
        <v>31</v>
      </c>
      <c r="H697" s="6">
        <v>4400</v>
      </c>
      <c r="I697" s="7">
        <f t="shared" si="20"/>
        <v>51</v>
      </c>
      <c r="J697" s="8">
        <f t="shared" si="21"/>
        <v>224400</v>
      </c>
    </row>
    <row r="698" spans="3:10" x14ac:dyDescent="0.25">
      <c r="C698" s="4" t="s">
        <v>287</v>
      </c>
      <c r="D698" s="4" t="s">
        <v>57</v>
      </c>
      <c r="E698" s="5">
        <v>9220</v>
      </c>
      <c r="F698" s="4" t="s">
        <v>178</v>
      </c>
      <c r="G698" s="4" t="s">
        <v>31</v>
      </c>
      <c r="H698" s="6">
        <v>7850</v>
      </c>
      <c r="I698" s="7">
        <f t="shared" si="20"/>
        <v>51</v>
      </c>
      <c r="J698" s="8">
        <f t="shared" si="21"/>
        <v>400350</v>
      </c>
    </row>
    <row r="699" spans="3:10" x14ac:dyDescent="0.25">
      <c r="C699" s="4" t="s">
        <v>287</v>
      </c>
      <c r="D699" s="4" t="s">
        <v>6</v>
      </c>
      <c r="E699" s="5">
        <v>880</v>
      </c>
      <c r="F699" s="4" t="s">
        <v>293</v>
      </c>
      <c r="G699" s="4" t="s">
        <v>31</v>
      </c>
      <c r="H699" s="6">
        <v>250</v>
      </c>
      <c r="I699" s="7">
        <f t="shared" si="20"/>
        <v>82</v>
      </c>
      <c r="J699" s="8">
        <f t="shared" si="21"/>
        <v>20500</v>
      </c>
    </row>
    <row r="700" spans="3:10" x14ac:dyDescent="0.25">
      <c r="C700" s="4" t="s">
        <v>287</v>
      </c>
      <c r="D700" s="4" t="s">
        <v>6</v>
      </c>
      <c r="E700" s="5">
        <v>881</v>
      </c>
      <c r="F700" s="4" t="s">
        <v>293</v>
      </c>
      <c r="G700" s="4" t="s">
        <v>31</v>
      </c>
      <c r="H700" s="6">
        <v>250</v>
      </c>
      <c r="I700" s="7">
        <f t="shared" si="20"/>
        <v>82</v>
      </c>
      <c r="J700" s="8">
        <f t="shared" si="21"/>
        <v>20500</v>
      </c>
    </row>
    <row r="701" spans="3:10" x14ac:dyDescent="0.25">
      <c r="C701" s="4" t="s">
        <v>287</v>
      </c>
      <c r="D701" s="4" t="s">
        <v>6</v>
      </c>
      <c r="E701" s="5">
        <v>882</v>
      </c>
      <c r="F701" s="4" t="s">
        <v>293</v>
      </c>
      <c r="G701" s="4" t="s">
        <v>31</v>
      </c>
      <c r="H701" s="6">
        <v>250</v>
      </c>
      <c r="I701" s="7">
        <f t="shared" si="20"/>
        <v>82</v>
      </c>
      <c r="J701" s="8">
        <f t="shared" si="21"/>
        <v>20500</v>
      </c>
    </row>
    <row r="702" spans="3:10" x14ac:dyDescent="0.25">
      <c r="C702" s="4" t="s">
        <v>287</v>
      </c>
      <c r="D702" s="4" t="s">
        <v>57</v>
      </c>
      <c r="E702" s="5">
        <v>589</v>
      </c>
      <c r="F702" s="4" t="s">
        <v>108</v>
      </c>
      <c r="G702" s="4" t="s">
        <v>109</v>
      </c>
      <c r="H702" s="6">
        <v>23800</v>
      </c>
      <c r="I702" s="7">
        <f t="shared" si="20"/>
        <v>51</v>
      </c>
      <c r="J702" s="8">
        <f t="shared" si="21"/>
        <v>1213800</v>
      </c>
    </row>
    <row r="703" spans="3:10" x14ac:dyDescent="0.25">
      <c r="C703" s="4" t="s">
        <v>287</v>
      </c>
      <c r="D703" s="4" t="s">
        <v>204</v>
      </c>
      <c r="E703" s="5">
        <v>17920</v>
      </c>
      <c r="F703" s="4" t="s">
        <v>212</v>
      </c>
      <c r="G703" s="4" t="s">
        <v>213</v>
      </c>
      <c r="H703" s="6">
        <v>2913</v>
      </c>
      <c r="I703" s="7">
        <f t="shared" si="20"/>
        <v>21</v>
      </c>
      <c r="J703" s="8">
        <f t="shared" si="21"/>
        <v>61173</v>
      </c>
    </row>
    <row r="704" spans="3:10" x14ac:dyDescent="0.25">
      <c r="C704" s="4" t="s">
        <v>287</v>
      </c>
      <c r="D704" s="4" t="s">
        <v>57</v>
      </c>
      <c r="E704" s="5">
        <v>22192</v>
      </c>
      <c r="F704" s="4" t="s">
        <v>34</v>
      </c>
      <c r="G704" s="4" t="s">
        <v>11</v>
      </c>
      <c r="H704" s="6">
        <v>96.39</v>
      </c>
      <c r="I704" s="7">
        <f t="shared" si="20"/>
        <v>51</v>
      </c>
      <c r="J704" s="8">
        <f t="shared" si="21"/>
        <v>4915.8900000000003</v>
      </c>
    </row>
    <row r="705" spans="3:10" x14ac:dyDescent="0.25">
      <c r="C705" s="4" t="s">
        <v>287</v>
      </c>
      <c r="D705" s="4" t="s">
        <v>57</v>
      </c>
      <c r="E705" s="5">
        <v>22193</v>
      </c>
      <c r="F705" s="4" t="s">
        <v>34</v>
      </c>
      <c r="G705" s="4" t="s">
        <v>11</v>
      </c>
      <c r="H705" s="6">
        <v>200</v>
      </c>
      <c r="I705" s="7">
        <f t="shared" si="20"/>
        <v>51</v>
      </c>
      <c r="J705" s="8">
        <f t="shared" si="21"/>
        <v>10200</v>
      </c>
    </row>
    <row r="706" spans="3:10" x14ac:dyDescent="0.25">
      <c r="C706" s="4" t="s">
        <v>287</v>
      </c>
      <c r="D706" s="4" t="s">
        <v>57</v>
      </c>
      <c r="E706" s="5">
        <v>22194</v>
      </c>
      <c r="F706" s="4" t="s">
        <v>34</v>
      </c>
      <c r="G706" s="4" t="s">
        <v>11</v>
      </c>
      <c r="H706" s="6">
        <v>160</v>
      </c>
      <c r="I706" s="7">
        <f t="shared" si="20"/>
        <v>51</v>
      </c>
      <c r="J706" s="8">
        <f t="shared" si="21"/>
        <v>8160</v>
      </c>
    </row>
    <row r="707" spans="3:10" x14ac:dyDescent="0.25">
      <c r="C707" s="4" t="s">
        <v>287</v>
      </c>
      <c r="D707" s="4" t="s">
        <v>57</v>
      </c>
      <c r="E707" s="5">
        <v>22195</v>
      </c>
      <c r="F707" s="4" t="s">
        <v>34</v>
      </c>
      <c r="G707" s="4" t="s">
        <v>11</v>
      </c>
      <c r="H707" s="6">
        <v>97.2</v>
      </c>
      <c r="I707" s="7">
        <f t="shared" si="20"/>
        <v>51</v>
      </c>
      <c r="J707" s="8">
        <f t="shared" si="21"/>
        <v>4957.2</v>
      </c>
    </row>
    <row r="708" spans="3:10" x14ac:dyDescent="0.25">
      <c r="C708" s="4" t="s">
        <v>287</v>
      </c>
      <c r="D708" s="4" t="s">
        <v>57</v>
      </c>
      <c r="E708" s="5">
        <v>22196</v>
      </c>
      <c r="F708" s="4" t="s">
        <v>34</v>
      </c>
      <c r="G708" s="4" t="s">
        <v>11</v>
      </c>
      <c r="H708" s="6">
        <v>754.3</v>
      </c>
      <c r="I708" s="7">
        <f t="shared" si="20"/>
        <v>51</v>
      </c>
      <c r="J708" s="8">
        <f t="shared" si="21"/>
        <v>38469.299999999996</v>
      </c>
    </row>
    <row r="709" spans="3:10" x14ac:dyDescent="0.25">
      <c r="C709" s="4" t="s">
        <v>287</v>
      </c>
      <c r="D709" s="4" t="s">
        <v>57</v>
      </c>
      <c r="E709" s="5">
        <v>22197</v>
      </c>
      <c r="F709" s="4" t="s">
        <v>34</v>
      </c>
      <c r="G709" s="4" t="s">
        <v>11</v>
      </c>
      <c r="H709" s="6">
        <v>1452</v>
      </c>
      <c r="I709" s="7">
        <f t="shared" si="20"/>
        <v>51</v>
      </c>
      <c r="J709" s="8">
        <f t="shared" si="21"/>
        <v>74052</v>
      </c>
    </row>
    <row r="710" spans="3:10" x14ac:dyDescent="0.25">
      <c r="C710" s="4" t="s">
        <v>287</v>
      </c>
      <c r="D710" s="4" t="s">
        <v>57</v>
      </c>
      <c r="E710" s="5">
        <v>22267</v>
      </c>
      <c r="F710" s="4" t="s">
        <v>34</v>
      </c>
      <c r="G710" s="4" t="s">
        <v>11</v>
      </c>
      <c r="H710" s="6">
        <v>91.5</v>
      </c>
      <c r="I710" s="7">
        <f t="shared" si="20"/>
        <v>51</v>
      </c>
      <c r="J710" s="8">
        <f t="shared" si="21"/>
        <v>4666.5</v>
      </c>
    </row>
    <row r="711" spans="3:10" x14ac:dyDescent="0.25">
      <c r="C711" s="4" t="s">
        <v>287</v>
      </c>
      <c r="D711" s="4" t="s">
        <v>204</v>
      </c>
      <c r="E711" s="5">
        <v>572020</v>
      </c>
      <c r="F711" s="4" t="s">
        <v>41</v>
      </c>
      <c r="G711" s="4" t="s">
        <v>11</v>
      </c>
      <c r="H711" s="6">
        <v>168.16</v>
      </c>
      <c r="I711" s="7">
        <f t="shared" si="20"/>
        <v>21</v>
      </c>
      <c r="J711" s="8">
        <f t="shared" si="21"/>
        <v>3531.36</v>
      </c>
    </row>
    <row r="712" spans="3:10" x14ac:dyDescent="0.25">
      <c r="C712" s="4" t="s">
        <v>287</v>
      </c>
      <c r="D712" s="4" t="s">
        <v>204</v>
      </c>
      <c r="E712" s="5">
        <v>1868</v>
      </c>
      <c r="F712" s="4" t="s">
        <v>137</v>
      </c>
      <c r="G712" s="4" t="s">
        <v>138</v>
      </c>
      <c r="H712" s="6">
        <v>6000</v>
      </c>
      <c r="I712" s="7">
        <f t="shared" ref="I712:I775" si="22">C712-D712</f>
        <v>21</v>
      </c>
      <c r="J712" s="8">
        <f t="shared" si="21"/>
        <v>126000</v>
      </c>
    </row>
    <row r="713" spans="3:10" x14ac:dyDescent="0.25">
      <c r="C713" s="4" t="s">
        <v>287</v>
      </c>
      <c r="D713" s="4" t="s">
        <v>204</v>
      </c>
      <c r="E713" s="5">
        <v>1867</v>
      </c>
      <c r="F713" s="4" t="s">
        <v>137</v>
      </c>
      <c r="G713" s="4" t="s">
        <v>138</v>
      </c>
      <c r="H713" s="6">
        <v>5500</v>
      </c>
      <c r="I713" s="7">
        <f t="shared" si="22"/>
        <v>21</v>
      </c>
      <c r="J713" s="8">
        <f t="shared" ref="J713:J776" si="23">I713*H713</f>
        <v>115500</v>
      </c>
    </row>
    <row r="714" spans="3:10" x14ac:dyDescent="0.25">
      <c r="C714" s="4" t="s">
        <v>287</v>
      </c>
      <c r="D714" s="4" t="s">
        <v>57</v>
      </c>
      <c r="E714" s="5">
        <v>2314</v>
      </c>
      <c r="F714" s="4" t="s">
        <v>152</v>
      </c>
      <c r="G714" s="4" t="s">
        <v>155</v>
      </c>
      <c r="H714" s="6">
        <v>33944.04</v>
      </c>
      <c r="I714" s="7">
        <f t="shared" si="22"/>
        <v>51</v>
      </c>
      <c r="J714" s="8">
        <f t="shared" si="23"/>
        <v>1731146.04</v>
      </c>
    </row>
    <row r="715" spans="3:10" x14ac:dyDescent="0.25">
      <c r="C715" s="4" t="s">
        <v>287</v>
      </c>
      <c r="D715" s="4" t="s">
        <v>204</v>
      </c>
      <c r="E715" s="5">
        <v>512020</v>
      </c>
      <c r="F715" s="4" t="s">
        <v>49</v>
      </c>
      <c r="G715" s="4" t="s">
        <v>56</v>
      </c>
      <c r="H715" s="6">
        <v>205.8</v>
      </c>
      <c r="I715" s="7">
        <f t="shared" si="22"/>
        <v>21</v>
      </c>
      <c r="J715" s="8">
        <f t="shared" si="23"/>
        <v>4321.8</v>
      </c>
    </row>
    <row r="716" spans="3:10" x14ac:dyDescent="0.25">
      <c r="C716" s="4" t="s">
        <v>287</v>
      </c>
      <c r="D716" s="4" t="s">
        <v>57</v>
      </c>
      <c r="E716" s="5">
        <v>442020</v>
      </c>
      <c r="F716" s="4" t="s">
        <v>49</v>
      </c>
      <c r="G716" s="4" t="s">
        <v>51</v>
      </c>
      <c r="H716" s="6">
        <v>12120.44</v>
      </c>
      <c r="I716" s="7">
        <f t="shared" si="22"/>
        <v>51</v>
      </c>
      <c r="J716" s="8">
        <f t="shared" si="23"/>
        <v>618142.44000000006</v>
      </c>
    </row>
    <row r="717" spans="3:10" x14ac:dyDescent="0.25">
      <c r="C717" s="4" t="s">
        <v>287</v>
      </c>
      <c r="D717" s="4" t="s">
        <v>204</v>
      </c>
      <c r="E717" s="5">
        <v>4338</v>
      </c>
      <c r="F717" s="4" t="s">
        <v>124</v>
      </c>
      <c r="G717" s="4" t="s">
        <v>11</v>
      </c>
      <c r="H717" s="6">
        <v>1826</v>
      </c>
      <c r="I717" s="7">
        <f t="shared" si="22"/>
        <v>21</v>
      </c>
      <c r="J717" s="8">
        <f t="shared" si="23"/>
        <v>38346</v>
      </c>
    </row>
    <row r="718" spans="3:10" x14ac:dyDescent="0.25">
      <c r="C718" s="4" t="s">
        <v>287</v>
      </c>
      <c r="D718" s="4" t="s">
        <v>57</v>
      </c>
      <c r="E718" s="5">
        <v>4338</v>
      </c>
      <c r="F718" s="4" t="s">
        <v>124</v>
      </c>
      <c r="G718" s="4" t="s">
        <v>11</v>
      </c>
      <c r="H718" s="6">
        <v>1826</v>
      </c>
      <c r="I718" s="7">
        <f t="shared" si="22"/>
        <v>51</v>
      </c>
      <c r="J718" s="8">
        <f t="shared" si="23"/>
        <v>93126</v>
      </c>
    </row>
    <row r="719" spans="3:10" x14ac:dyDescent="0.25">
      <c r="C719" s="4" t="s">
        <v>287</v>
      </c>
      <c r="D719" s="4" t="s">
        <v>57</v>
      </c>
      <c r="E719" s="5">
        <v>223</v>
      </c>
      <c r="F719" s="4" t="s">
        <v>76</v>
      </c>
      <c r="G719" s="4" t="s">
        <v>31</v>
      </c>
      <c r="H719" s="6">
        <v>1017.98</v>
      </c>
      <c r="I719" s="7">
        <f t="shared" si="22"/>
        <v>51</v>
      </c>
      <c r="J719" s="8">
        <f t="shared" si="23"/>
        <v>51916.98</v>
      </c>
    </row>
    <row r="720" spans="3:10" x14ac:dyDescent="0.25">
      <c r="C720" s="4" t="s">
        <v>287</v>
      </c>
      <c r="D720" s="4" t="s">
        <v>82</v>
      </c>
      <c r="E720" s="5">
        <v>1</v>
      </c>
      <c r="F720" s="4" t="s">
        <v>296</v>
      </c>
      <c r="G720" s="4" t="s">
        <v>142</v>
      </c>
      <c r="H720" s="6">
        <v>1680</v>
      </c>
      <c r="I720" s="7">
        <f t="shared" si="22"/>
        <v>55</v>
      </c>
      <c r="J720" s="8">
        <f t="shared" si="23"/>
        <v>92400</v>
      </c>
    </row>
    <row r="721" spans="3:10" x14ac:dyDescent="0.25">
      <c r="C721" s="4" t="s">
        <v>287</v>
      </c>
      <c r="D721" s="4" t="s">
        <v>204</v>
      </c>
      <c r="E721" s="5">
        <v>298</v>
      </c>
      <c r="F721" s="4" t="s">
        <v>297</v>
      </c>
      <c r="G721" s="4" t="s">
        <v>84</v>
      </c>
      <c r="H721" s="6">
        <v>1934.4</v>
      </c>
      <c r="I721" s="7">
        <f t="shared" si="22"/>
        <v>21</v>
      </c>
      <c r="J721" s="8">
        <f t="shared" si="23"/>
        <v>40622.400000000001</v>
      </c>
    </row>
    <row r="722" spans="3:10" x14ac:dyDescent="0.25">
      <c r="C722" s="4" t="s">
        <v>287</v>
      </c>
      <c r="D722" s="4" t="s">
        <v>204</v>
      </c>
      <c r="E722" s="5">
        <v>317</v>
      </c>
      <c r="F722" s="4" t="s">
        <v>297</v>
      </c>
      <c r="G722" s="4" t="s">
        <v>31</v>
      </c>
      <c r="H722" s="6">
        <v>1370.2</v>
      </c>
      <c r="I722" s="7">
        <f t="shared" si="22"/>
        <v>21</v>
      </c>
      <c r="J722" s="8">
        <f t="shared" si="23"/>
        <v>28774.2</v>
      </c>
    </row>
    <row r="723" spans="3:10" x14ac:dyDescent="0.25">
      <c r="C723" s="4" t="s">
        <v>287</v>
      </c>
      <c r="D723" s="4" t="s">
        <v>204</v>
      </c>
      <c r="E723" s="5">
        <v>216</v>
      </c>
      <c r="F723" s="4" t="s">
        <v>117</v>
      </c>
      <c r="G723" s="4" t="s">
        <v>38</v>
      </c>
      <c r="H723" s="6">
        <v>1450.41</v>
      </c>
      <c r="I723" s="7">
        <f t="shared" si="22"/>
        <v>21</v>
      </c>
      <c r="J723" s="8">
        <f t="shared" si="23"/>
        <v>30458.61</v>
      </c>
    </row>
    <row r="724" spans="3:10" x14ac:dyDescent="0.25">
      <c r="C724" s="4" t="s">
        <v>287</v>
      </c>
      <c r="D724" s="4" t="s">
        <v>223</v>
      </c>
      <c r="E724" s="5">
        <v>317</v>
      </c>
      <c r="F724" s="4" t="s">
        <v>165</v>
      </c>
      <c r="G724" s="4" t="s">
        <v>136</v>
      </c>
      <c r="H724" s="6">
        <v>145</v>
      </c>
      <c r="I724" s="7">
        <f t="shared" si="22"/>
        <v>-10</v>
      </c>
      <c r="J724" s="8">
        <f t="shared" si="23"/>
        <v>-1450</v>
      </c>
    </row>
    <row r="725" spans="3:10" x14ac:dyDescent="0.25">
      <c r="C725" s="4" t="s">
        <v>287</v>
      </c>
      <c r="D725" s="4" t="s">
        <v>262</v>
      </c>
      <c r="E725" s="5">
        <v>180901</v>
      </c>
      <c r="F725" s="4" t="s">
        <v>24</v>
      </c>
      <c r="G725" s="4" t="s">
        <v>25</v>
      </c>
      <c r="H725" s="6">
        <v>8861.7000000000007</v>
      </c>
      <c r="I725" s="7">
        <f t="shared" si="22"/>
        <v>9</v>
      </c>
      <c r="J725" s="8">
        <f t="shared" si="23"/>
        <v>79755.3</v>
      </c>
    </row>
    <row r="726" spans="3:10" x14ac:dyDescent="0.25">
      <c r="C726" s="4" t="s">
        <v>287</v>
      </c>
      <c r="D726" s="4" t="s">
        <v>204</v>
      </c>
      <c r="E726" s="5">
        <v>126</v>
      </c>
      <c r="F726" s="4" t="s">
        <v>126</v>
      </c>
      <c r="G726" s="4" t="s">
        <v>128</v>
      </c>
      <c r="H726" s="6">
        <v>1100</v>
      </c>
      <c r="I726" s="7">
        <f t="shared" si="22"/>
        <v>21</v>
      </c>
      <c r="J726" s="8">
        <f t="shared" si="23"/>
        <v>23100</v>
      </c>
    </row>
    <row r="727" spans="3:10" x14ac:dyDescent="0.25">
      <c r="C727" s="4" t="s">
        <v>287</v>
      </c>
      <c r="D727" s="4" t="s">
        <v>204</v>
      </c>
      <c r="E727" s="5">
        <v>190</v>
      </c>
      <c r="F727" s="4" t="s">
        <v>193</v>
      </c>
      <c r="G727" s="4" t="s">
        <v>183</v>
      </c>
      <c r="H727" s="6">
        <v>522.20000000000005</v>
      </c>
      <c r="I727" s="7">
        <f t="shared" si="22"/>
        <v>21</v>
      </c>
      <c r="J727" s="8">
        <f t="shared" si="23"/>
        <v>10966.2</v>
      </c>
    </row>
    <row r="728" spans="3:10" x14ac:dyDescent="0.25">
      <c r="C728" s="4" t="s">
        <v>287</v>
      </c>
      <c r="D728" s="4" t="s">
        <v>204</v>
      </c>
      <c r="E728" s="5">
        <v>72020</v>
      </c>
      <c r="F728" s="4" t="s">
        <v>224</v>
      </c>
      <c r="G728" s="4" t="s">
        <v>7</v>
      </c>
      <c r="H728" s="6">
        <v>77554.2</v>
      </c>
      <c r="I728" s="7">
        <f t="shared" si="22"/>
        <v>21</v>
      </c>
      <c r="J728" s="8">
        <f t="shared" si="23"/>
        <v>1628638.2</v>
      </c>
    </row>
    <row r="729" spans="3:10" x14ac:dyDescent="0.25">
      <c r="C729" s="4" t="s">
        <v>287</v>
      </c>
      <c r="D729" s="4" t="s">
        <v>204</v>
      </c>
      <c r="E729" s="5">
        <v>2384</v>
      </c>
      <c r="F729" s="4" t="s">
        <v>203</v>
      </c>
      <c r="G729" s="4" t="s">
        <v>138</v>
      </c>
      <c r="H729" s="6">
        <v>5943.94</v>
      </c>
      <c r="I729" s="7">
        <f t="shared" si="22"/>
        <v>21</v>
      </c>
      <c r="J729" s="8">
        <f t="shared" si="23"/>
        <v>124822.73999999999</v>
      </c>
    </row>
    <row r="730" spans="3:10" x14ac:dyDescent="0.25">
      <c r="C730" s="4" t="s">
        <v>287</v>
      </c>
      <c r="D730" s="4" t="s">
        <v>290</v>
      </c>
      <c r="E730" s="5">
        <v>1420</v>
      </c>
      <c r="F730" s="4" t="s">
        <v>144</v>
      </c>
      <c r="G730" s="4" t="s">
        <v>145</v>
      </c>
      <c r="H730" s="6">
        <v>2271.2800000000002</v>
      </c>
      <c r="I730" s="7">
        <f t="shared" si="22"/>
        <v>157</v>
      </c>
      <c r="J730" s="8">
        <f t="shared" si="23"/>
        <v>356590.96</v>
      </c>
    </row>
    <row r="731" spans="3:10" x14ac:dyDescent="0.25">
      <c r="C731" s="4" t="s">
        <v>287</v>
      </c>
      <c r="D731" s="4" t="s">
        <v>211</v>
      </c>
      <c r="E731" s="5">
        <v>135</v>
      </c>
      <c r="F731" s="4" t="s">
        <v>236</v>
      </c>
      <c r="G731" s="4" t="s">
        <v>237</v>
      </c>
      <c r="H731" s="6">
        <v>6489.6</v>
      </c>
      <c r="I731" s="7">
        <f t="shared" si="22"/>
        <v>32</v>
      </c>
      <c r="J731" s="8">
        <f t="shared" si="23"/>
        <v>207667.20000000001</v>
      </c>
    </row>
    <row r="732" spans="3:10" x14ac:dyDescent="0.25">
      <c r="C732" s="4" t="s">
        <v>287</v>
      </c>
      <c r="D732" s="4" t="s">
        <v>223</v>
      </c>
      <c r="E732" s="5">
        <v>7320</v>
      </c>
      <c r="F732" s="4" t="s">
        <v>208</v>
      </c>
      <c r="G732" s="4" t="s">
        <v>31</v>
      </c>
      <c r="H732" s="6">
        <v>850</v>
      </c>
      <c r="I732" s="7">
        <f t="shared" si="22"/>
        <v>-10</v>
      </c>
      <c r="J732" s="8">
        <f t="shared" si="23"/>
        <v>-8500</v>
      </c>
    </row>
    <row r="733" spans="3:10" x14ac:dyDescent="0.25">
      <c r="C733" s="4" t="s">
        <v>287</v>
      </c>
      <c r="D733" s="4" t="s">
        <v>298</v>
      </c>
      <c r="E733" s="5">
        <v>7520</v>
      </c>
      <c r="F733" s="4" t="s">
        <v>208</v>
      </c>
      <c r="G733" s="4" t="s">
        <v>31</v>
      </c>
      <c r="H733" s="6">
        <v>370</v>
      </c>
      <c r="I733" s="7">
        <f t="shared" si="22"/>
        <v>6565</v>
      </c>
      <c r="J733" s="8">
        <f t="shared" si="23"/>
        <v>2429050</v>
      </c>
    </row>
    <row r="734" spans="3:10" x14ac:dyDescent="0.25">
      <c r="C734" s="4" t="s">
        <v>287</v>
      </c>
      <c r="D734" s="4" t="s">
        <v>223</v>
      </c>
      <c r="E734" s="5">
        <v>7620</v>
      </c>
      <c r="F734" s="4" t="s">
        <v>208</v>
      </c>
      <c r="G734" s="4" t="s">
        <v>31</v>
      </c>
      <c r="H734" s="6">
        <v>450</v>
      </c>
      <c r="I734" s="7">
        <f t="shared" si="22"/>
        <v>-10</v>
      </c>
      <c r="J734" s="8">
        <f t="shared" si="23"/>
        <v>-4500</v>
      </c>
    </row>
    <row r="735" spans="3:10" x14ac:dyDescent="0.25">
      <c r="C735" s="4" t="s">
        <v>287</v>
      </c>
      <c r="D735" s="4" t="s">
        <v>223</v>
      </c>
      <c r="E735" s="5">
        <v>7720</v>
      </c>
      <c r="F735" s="4" t="s">
        <v>208</v>
      </c>
      <c r="G735" s="4" t="s">
        <v>31</v>
      </c>
      <c r="H735" s="6">
        <v>700</v>
      </c>
      <c r="I735" s="7">
        <f t="shared" si="22"/>
        <v>-10</v>
      </c>
      <c r="J735" s="8">
        <f t="shared" si="23"/>
        <v>-7000</v>
      </c>
    </row>
    <row r="736" spans="3:10" x14ac:dyDescent="0.25">
      <c r="C736" s="4" t="s">
        <v>287</v>
      </c>
      <c r="D736" s="4" t="s">
        <v>206</v>
      </c>
      <c r="E736" s="5">
        <v>13</v>
      </c>
      <c r="F736" s="4" t="s">
        <v>143</v>
      </c>
      <c r="G736" s="4" t="s">
        <v>134</v>
      </c>
      <c r="H736" s="6">
        <v>2565.12</v>
      </c>
      <c r="I736" s="7">
        <f t="shared" si="22"/>
        <v>20</v>
      </c>
      <c r="J736" s="8">
        <f t="shared" si="23"/>
        <v>51302.399999999994</v>
      </c>
    </row>
    <row r="737" spans="3:10" x14ac:dyDescent="0.25">
      <c r="C737" s="4" t="s">
        <v>287</v>
      </c>
      <c r="D737" s="4" t="s">
        <v>211</v>
      </c>
      <c r="E737" s="5">
        <v>109</v>
      </c>
      <c r="F737" s="4" t="s">
        <v>299</v>
      </c>
      <c r="G737" s="4" t="s">
        <v>109</v>
      </c>
      <c r="H737" s="6">
        <v>39124.800000000003</v>
      </c>
      <c r="I737" s="7">
        <f t="shared" si="22"/>
        <v>32</v>
      </c>
      <c r="J737" s="8">
        <f t="shared" si="23"/>
        <v>1251993.6000000001</v>
      </c>
    </row>
    <row r="738" spans="3:10" x14ac:dyDescent="0.25">
      <c r="C738" s="4" t="s">
        <v>287</v>
      </c>
      <c r="D738" s="4" t="s">
        <v>223</v>
      </c>
      <c r="E738" s="5">
        <v>15044</v>
      </c>
      <c r="F738" s="4" t="s">
        <v>254</v>
      </c>
      <c r="G738" s="4" t="s">
        <v>255</v>
      </c>
      <c r="H738" s="6">
        <v>14640</v>
      </c>
      <c r="I738" s="7">
        <f t="shared" si="22"/>
        <v>-10</v>
      </c>
      <c r="J738" s="8">
        <f t="shared" si="23"/>
        <v>-146400</v>
      </c>
    </row>
    <row r="739" spans="3:10" x14ac:dyDescent="0.25">
      <c r="C739" s="4" t="s">
        <v>287</v>
      </c>
      <c r="D739" s="4" t="s">
        <v>263</v>
      </c>
      <c r="E739" s="5">
        <v>34</v>
      </c>
      <c r="F739" s="4" t="s">
        <v>141</v>
      </c>
      <c r="G739" s="4" t="s">
        <v>142</v>
      </c>
      <c r="H739" s="6">
        <v>2705.4</v>
      </c>
      <c r="I739" s="7">
        <f t="shared" si="22"/>
        <v>18</v>
      </c>
      <c r="J739" s="8">
        <f t="shared" si="23"/>
        <v>48697.200000000004</v>
      </c>
    </row>
    <row r="740" spans="3:10" x14ac:dyDescent="0.25">
      <c r="C740" s="4" t="s">
        <v>287</v>
      </c>
      <c r="D740" s="4" t="s">
        <v>223</v>
      </c>
      <c r="E740" s="5">
        <v>14</v>
      </c>
      <c r="F740" s="4" t="s">
        <v>71</v>
      </c>
      <c r="G740" s="4" t="s">
        <v>21</v>
      </c>
      <c r="H740" s="6">
        <v>7967.36</v>
      </c>
      <c r="I740" s="7">
        <f t="shared" si="22"/>
        <v>-10</v>
      </c>
      <c r="J740" s="8">
        <f t="shared" si="23"/>
        <v>-79673.599999999991</v>
      </c>
    </row>
    <row r="741" spans="3:10" x14ac:dyDescent="0.25">
      <c r="C741" s="4" t="s">
        <v>287</v>
      </c>
      <c r="D741" s="4" t="s">
        <v>223</v>
      </c>
      <c r="E741" s="5">
        <v>15</v>
      </c>
      <c r="F741" s="4" t="s">
        <v>71</v>
      </c>
      <c r="G741" s="4" t="s">
        <v>21</v>
      </c>
      <c r="H741" s="6">
        <v>18400.64</v>
      </c>
      <c r="I741" s="7">
        <f t="shared" si="22"/>
        <v>-10</v>
      </c>
      <c r="J741" s="8">
        <f t="shared" si="23"/>
        <v>-184006.39999999999</v>
      </c>
    </row>
    <row r="742" spans="3:10" x14ac:dyDescent="0.25">
      <c r="C742" s="4" t="s">
        <v>287</v>
      </c>
      <c r="D742" s="4" t="s">
        <v>287</v>
      </c>
      <c r="E742" s="5">
        <v>45344</v>
      </c>
      <c r="F742" s="4" t="s">
        <v>73</v>
      </c>
      <c r="G742" s="4" t="s">
        <v>75</v>
      </c>
      <c r="H742" s="6">
        <f>5417.28-213.67</f>
        <v>5203.6099999999997</v>
      </c>
      <c r="I742" s="7">
        <f t="shared" si="22"/>
        <v>0</v>
      </c>
      <c r="J742" s="8">
        <f t="shared" si="23"/>
        <v>0</v>
      </c>
    </row>
    <row r="743" spans="3:10" x14ac:dyDescent="0.25">
      <c r="C743" s="4" t="s">
        <v>287</v>
      </c>
      <c r="D743" s="4" t="s">
        <v>300</v>
      </c>
      <c r="E743" s="5">
        <v>837443</v>
      </c>
      <c r="F743" s="4" t="s">
        <v>73</v>
      </c>
      <c r="G743" s="4" t="s">
        <v>75</v>
      </c>
      <c r="H743" s="6">
        <v>60.66</v>
      </c>
      <c r="I743" s="7">
        <f t="shared" si="22"/>
        <v>-2</v>
      </c>
      <c r="J743" s="8">
        <f t="shared" si="23"/>
        <v>-121.32</v>
      </c>
    </row>
    <row r="744" spans="3:10" x14ac:dyDescent="0.25">
      <c r="C744" s="4" t="s">
        <v>287</v>
      </c>
      <c r="D744" s="4" t="s">
        <v>301</v>
      </c>
      <c r="E744" s="5">
        <v>21</v>
      </c>
      <c r="F744" s="4" t="s">
        <v>302</v>
      </c>
      <c r="G744" s="4" t="s">
        <v>145</v>
      </c>
      <c r="H744" s="6">
        <v>3590</v>
      </c>
      <c r="I744" s="7">
        <f t="shared" si="22"/>
        <v>27</v>
      </c>
      <c r="J744" s="8">
        <f t="shared" si="23"/>
        <v>96930</v>
      </c>
    </row>
    <row r="745" spans="3:10" x14ac:dyDescent="0.25">
      <c r="C745" s="4" t="s">
        <v>273</v>
      </c>
      <c r="D745" s="4" t="s">
        <v>6</v>
      </c>
      <c r="E745" s="5">
        <v>45700</v>
      </c>
      <c r="F745" s="4" t="s">
        <v>291</v>
      </c>
      <c r="G745" s="4" t="s">
        <v>100</v>
      </c>
      <c r="H745" s="6">
        <v>80</v>
      </c>
      <c r="I745" s="7">
        <f t="shared" si="22"/>
        <v>83</v>
      </c>
      <c r="J745" s="8">
        <f t="shared" si="23"/>
        <v>6640</v>
      </c>
    </row>
    <row r="746" spans="3:10" x14ac:dyDescent="0.25">
      <c r="C746" s="4" t="s">
        <v>273</v>
      </c>
      <c r="D746" s="4" t="s">
        <v>273</v>
      </c>
      <c r="E746" s="5">
        <v>385941</v>
      </c>
      <c r="F746" s="4" t="s">
        <v>73</v>
      </c>
      <c r="G746" s="4" t="s">
        <v>75</v>
      </c>
      <c r="H746" s="6">
        <v>632.21</v>
      </c>
      <c r="I746" s="7">
        <f t="shared" si="22"/>
        <v>0</v>
      </c>
      <c r="J746" s="8">
        <f t="shared" si="23"/>
        <v>0</v>
      </c>
    </row>
    <row r="747" spans="3:10" x14ac:dyDescent="0.25">
      <c r="C747" s="4" t="s">
        <v>273</v>
      </c>
      <c r="D747" s="4" t="s">
        <v>273</v>
      </c>
      <c r="E747" s="5">
        <v>3412</v>
      </c>
      <c r="F747" s="4" t="s">
        <v>303</v>
      </c>
      <c r="G747" s="4" t="s">
        <v>107</v>
      </c>
      <c r="H747" s="6">
        <v>118.03</v>
      </c>
      <c r="I747" s="7">
        <f t="shared" si="22"/>
        <v>0</v>
      </c>
      <c r="J747" s="8">
        <f t="shared" si="23"/>
        <v>0</v>
      </c>
    </row>
    <row r="748" spans="3:10" x14ac:dyDescent="0.25">
      <c r="C748" s="4" t="s">
        <v>273</v>
      </c>
      <c r="D748" s="4" t="s">
        <v>273</v>
      </c>
      <c r="E748" s="5">
        <v>184</v>
      </c>
      <c r="F748" s="4" t="s">
        <v>304</v>
      </c>
      <c r="G748" s="4" t="s">
        <v>11</v>
      </c>
      <c r="H748" s="6">
        <v>70.099999999999994</v>
      </c>
      <c r="I748" s="7">
        <f t="shared" si="22"/>
        <v>0</v>
      </c>
      <c r="J748" s="8">
        <f t="shared" si="23"/>
        <v>0</v>
      </c>
    </row>
    <row r="749" spans="3:10" x14ac:dyDescent="0.25">
      <c r="C749" s="4" t="s">
        <v>300</v>
      </c>
      <c r="D749" s="4" t="s">
        <v>162</v>
      </c>
      <c r="E749" s="5">
        <v>1256</v>
      </c>
      <c r="F749" s="4" t="s">
        <v>305</v>
      </c>
      <c r="G749" s="4" t="s">
        <v>306</v>
      </c>
      <c r="H749" s="6">
        <v>250</v>
      </c>
      <c r="I749" s="7">
        <f t="shared" si="22"/>
        <v>47</v>
      </c>
      <c r="J749" s="8">
        <f t="shared" si="23"/>
        <v>11750</v>
      </c>
    </row>
    <row r="750" spans="3:10" x14ac:dyDescent="0.25">
      <c r="C750" s="4" t="s">
        <v>300</v>
      </c>
      <c r="D750" s="4" t="s">
        <v>300</v>
      </c>
      <c r="E750" s="5">
        <v>11886</v>
      </c>
      <c r="F750" s="4" t="s">
        <v>285</v>
      </c>
      <c r="G750" s="4" t="s">
        <v>38</v>
      </c>
      <c r="H750" s="6">
        <v>114.65</v>
      </c>
      <c r="I750" s="7">
        <f t="shared" si="22"/>
        <v>0</v>
      </c>
      <c r="J750" s="8">
        <f t="shared" si="23"/>
        <v>0</v>
      </c>
    </row>
    <row r="751" spans="3:10" x14ac:dyDescent="0.25">
      <c r="C751" s="4" t="s">
        <v>284</v>
      </c>
      <c r="D751" s="4" t="s">
        <v>269</v>
      </c>
      <c r="E751" s="5">
        <v>120522</v>
      </c>
      <c r="F751" s="4" t="s">
        <v>37</v>
      </c>
      <c r="G751" s="4" t="s">
        <v>38</v>
      </c>
      <c r="H751" s="6">
        <v>331.38</v>
      </c>
      <c r="I751" s="7">
        <f t="shared" si="22"/>
        <v>-66</v>
      </c>
      <c r="J751" s="8">
        <f t="shared" si="23"/>
        <v>-21871.079999999998</v>
      </c>
    </row>
    <row r="752" spans="3:10" x14ac:dyDescent="0.25">
      <c r="C752" s="4" t="s">
        <v>307</v>
      </c>
      <c r="D752" s="4" t="s">
        <v>6</v>
      </c>
      <c r="E752" s="5">
        <v>761</v>
      </c>
      <c r="F752" s="4" t="s">
        <v>292</v>
      </c>
      <c r="G752" s="4" t="s">
        <v>308</v>
      </c>
      <c r="H752" s="6">
        <v>907.23</v>
      </c>
      <c r="I752" s="7">
        <f t="shared" si="22"/>
        <v>89</v>
      </c>
      <c r="J752" s="8">
        <f t="shared" si="23"/>
        <v>80743.47</v>
      </c>
    </row>
    <row r="753" spans="3:10" x14ac:dyDescent="0.25">
      <c r="C753" s="4" t="s">
        <v>307</v>
      </c>
      <c r="D753" s="4" t="s">
        <v>6</v>
      </c>
      <c r="E753" s="5">
        <v>3679</v>
      </c>
      <c r="F753" s="4" t="s">
        <v>234</v>
      </c>
      <c r="G753" s="4" t="s">
        <v>235</v>
      </c>
      <c r="H753" s="6">
        <v>102.97</v>
      </c>
      <c r="I753" s="7">
        <f t="shared" si="22"/>
        <v>89</v>
      </c>
      <c r="J753" s="8">
        <f t="shared" si="23"/>
        <v>9164.33</v>
      </c>
    </row>
    <row r="754" spans="3:10" x14ac:dyDescent="0.25">
      <c r="C754" s="4" t="s">
        <v>307</v>
      </c>
      <c r="D754" s="4" t="s">
        <v>6</v>
      </c>
      <c r="E754" s="5">
        <v>3680</v>
      </c>
      <c r="F754" s="4" t="s">
        <v>234</v>
      </c>
      <c r="G754" s="4" t="s">
        <v>235</v>
      </c>
      <c r="H754" s="6">
        <v>28.1</v>
      </c>
      <c r="I754" s="7">
        <f t="shared" si="22"/>
        <v>89</v>
      </c>
      <c r="J754" s="8">
        <f t="shared" si="23"/>
        <v>2500.9</v>
      </c>
    </row>
    <row r="755" spans="3:10" x14ac:dyDescent="0.25">
      <c r="C755" s="4" t="s">
        <v>307</v>
      </c>
      <c r="D755" s="4" t="s">
        <v>57</v>
      </c>
      <c r="E755" s="5">
        <v>3761</v>
      </c>
      <c r="F755" s="4" t="s">
        <v>234</v>
      </c>
      <c r="G755" s="4" t="s">
        <v>235</v>
      </c>
      <c r="H755" s="6">
        <v>119.92</v>
      </c>
      <c r="I755" s="7">
        <f t="shared" si="22"/>
        <v>58</v>
      </c>
      <c r="J755" s="8">
        <f t="shared" si="23"/>
        <v>6955.36</v>
      </c>
    </row>
    <row r="756" spans="3:10" x14ac:dyDescent="0.25">
      <c r="C756" s="4" t="s">
        <v>307</v>
      </c>
      <c r="D756" s="4" t="s">
        <v>57</v>
      </c>
      <c r="E756" s="5">
        <v>3762</v>
      </c>
      <c r="F756" s="4" t="s">
        <v>234</v>
      </c>
      <c r="G756" s="4" t="s">
        <v>235</v>
      </c>
      <c r="H756" s="6">
        <v>48.74</v>
      </c>
      <c r="I756" s="7">
        <f t="shared" si="22"/>
        <v>58</v>
      </c>
      <c r="J756" s="8">
        <f t="shared" si="23"/>
        <v>2826.92</v>
      </c>
    </row>
    <row r="757" spans="3:10" x14ac:dyDescent="0.25">
      <c r="C757" s="4" t="s">
        <v>307</v>
      </c>
      <c r="D757" s="4" t="s">
        <v>204</v>
      </c>
      <c r="E757" s="5">
        <v>34</v>
      </c>
      <c r="F757" s="4" t="s">
        <v>95</v>
      </c>
      <c r="G757" s="4" t="s">
        <v>138</v>
      </c>
      <c r="H757" s="6">
        <v>1850</v>
      </c>
      <c r="I757" s="7">
        <f t="shared" si="22"/>
        <v>28</v>
      </c>
      <c r="J757" s="8">
        <f t="shared" si="23"/>
        <v>51800</v>
      </c>
    </row>
    <row r="758" spans="3:10" x14ac:dyDescent="0.25">
      <c r="C758" s="4" t="s">
        <v>307</v>
      </c>
      <c r="D758" s="4" t="s">
        <v>204</v>
      </c>
      <c r="E758" s="5">
        <v>35</v>
      </c>
      <c r="F758" s="4" t="s">
        <v>95</v>
      </c>
      <c r="G758" s="4" t="s">
        <v>138</v>
      </c>
      <c r="H758" s="6">
        <v>850</v>
      </c>
      <c r="I758" s="7">
        <f t="shared" si="22"/>
        <v>28</v>
      </c>
      <c r="J758" s="8">
        <f t="shared" si="23"/>
        <v>23800</v>
      </c>
    </row>
    <row r="759" spans="3:10" x14ac:dyDescent="0.25">
      <c r="C759" s="4" t="s">
        <v>307</v>
      </c>
      <c r="D759" s="4" t="s">
        <v>204</v>
      </c>
      <c r="E759" s="5">
        <v>36</v>
      </c>
      <c r="F759" s="4" t="s">
        <v>95</v>
      </c>
      <c r="G759" s="4" t="s">
        <v>138</v>
      </c>
      <c r="H759" s="6">
        <v>550</v>
      </c>
      <c r="I759" s="7">
        <f t="shared" si="22"/>
        <v>28</v>
      </c>
      <c r="J759" s="8">
        <f t="shared" si="23"/>
        <v>15400</v>
      </c>
    </row>
    <row r="760" spans="3:10" x14ac:dyDescent="0.25">
      <c r="C760" s="4" t="s">
        <v>307</v>
      </c>
      <c r="D760" s="4" t="s">
        <v>204</v>
      </c>
      <c r="E760" s="5">
        <v>37</v>
      </c>
      <c r="F760" s="4" t="s">
        <v>95</v>
      </c>
      <c r="G760" s="4" t="s">
        <v>138</v>
      </c>
      <c r="H760" s="6">
        <v>2950</v>
      </c>
      <c r="I760" s="7">
        <f t="shared" si="22"/>
        <v>28</v>
      </c>
      <c r="J760" s="8">
        <f t="shared" si="23"/>
        <v>82600</v>
      </c>
    </row>
    <row r="761" spans="3:10" x14ac:dyDescent="0.25">
      <c r="C761" s="4" t="s">
        <v>307</v>
      </c>
      <c r="D761" s="4" t="s">
        <v>204</v>
      </c>
      <c r="E761" s="5">
        <v>33</v>
      </c>
      <c r="F761" s="4" t="s">
        <v>95</v>
      </c>
      <c r="G761" s="4" t="s">
        <v>138</v>
      </c>
      <c r="H761" s="6">
        <v>16072</v>
      </c>
      <c r="I761" s="7">
        <f t="shared" si="22"/>
        <v>28</v>
      </c>
      <c r="J761" s="8">
        <f t="shared" si="23"/>
        <v>450016</v>
      </c>
    </row>
    <row r="762" spans="3:10" x14ac:dyDescent="0.25">
      <c r="C762" s="4" t="s">
        <v>307</v>
      </c>
      <c r="D762" s="4" t="s">
        <v>6</v>
      </c>
      <c r="E762" s="5">
        <v>51400</v>
      </c>
      <c r="F762" s="4" t="s">
        <v>291</v>
      </c>
      <c r="G762" s="4" t="s">
        <v>100</v>
      </c>
      <c r="H762" s="6">
        <v>50</v>
      </c>
      <c r="I762" s="7">
        <f t="shared" si="22"/>
        <v>89</v>
      </c>
      <c r="J762" s="8">
        <f t="shared" si="23"/>
        <v>4450</v>
      </c>
    </row>
    <row r="763" spans="3:10" x14ac:dyDescent="0.25">
      <c r="C763" s="4" t="s">
        <v>307</v>
      </c>
      <c r="D763" s="4" t="s">
        <v>204</v>
      </c>
      <c r="E763" s="5">
        <v>448</v>
      </c>
      <c r="F763" s="4" t="s">
        <v>309</v>
      </c>
      <c r="G763" s="4" t="s">
        <v>11</v>
      </c>
      <c r="H763" s="6">
        <v>3875</v>
      </c>
      <c r="I763" s="7">
        <f t="shared" si="22"/>
        <v>28</v>
      </c>
      <c r="J763" s="8">
        <f t="shared" si="23"/>
        <v>108500</v>
      </c>
    </row>
    <row r="764" spans="3:10" x14ac:dyDescent="0.25">
      <c r="C764" s="4" t="s">
        <v>307</v>
      </c>
      <c r="D764" s="4" t="s">
        <v>204</v>
      </c>
      <c r="E764" s="5">
        <v>3853</v>
      </c>
      <c r="F764" s="4" t="s">
        <v>234</v>
      </c>
      <c r="G764" s="4" t="s">
        <v>235</v>
      </c>
      <c r="H764" s="6">
        <v>95.27</v>
      </c>
      <c r="I764" s="7">
        <f t="shared" si="22"/>
        <v>28</v>
      </c>
      <c r="J764" s="8">
        <f t="shared" si="23"/>
        <v>2667.56</v>
      </c>
    </row>
    <row r="765" spans="3:10" x14ac:dyDescent="0.25">
      <c r="C765" s="4" t="s">
        <v>307</v>
      </c>
      <c r="D765" s="4" t="s">
        <v>204</v>
      </c>
      <c r="E765" s="5">
        <v>3852</v>
      </c>
      <c r="F765" s="4" t="s">
        <v>234</v>
      </c>
      <c r="G765" s="4" t="s">
        <v>235</v>
      </c>
      <c r="H765" s="6">
        <v>40.29</v>
      </c>
      <c r="I765" s="7">
        <f t="shared" si="22"/>
        <v>28</v>
      </c>
      <c r="J765" s="8">
        <f t="shared" si="23"/>
        <v>1128.1199999999999</v>
      </c>
    </row>
    <row r="766" spans="3:10" x14ac:dyDescent="0.25">
      <c r="C766" s="4" t="s">
        <v>307</v>
      </c>
      <c r="D766" s="4" t="s">
        <v>204</v>
      </c>
      <c r="E766" s="5">
        <v>156725</v>
      </c>
      <c r="F766" s="4" t="s">
        <v>233</v>
      </c>
      <c r="G766" s="4" t="s">
        <v>11</v>
      </c>
      <c r="H766" s="6">
        <v>179.2</v>
      </c>
      <c r="I766" s="7">
        <f t="shared" si="22"/>
        <v>28</v>
      </c>
      <c r="J766" s="8">
        <f t="shared" si="23"/>
        <v>5017.5999999999995</v>
      </c>
    </row>
    <row r="767" spans="3:10" x14ac:dyDescent="0.25">
      <c r="C767" s="4" t="s">
        <v>307</v>
      </c>
      <c r="D767" s="4" t="s">
        <v>310</v>
      </c>
      <c r="E767" s="5">
        <v>462020</v>
      </c>
      <c r="F767" s="4" t="s">
        <v>186</v>
      </c>
      <c r="G767" s="4" t="s">
        <v>188</v>
      </c>
      <c r="H767" s="6">
        <v>50</v>
      </c>
      <c r="I767" s="7">
        <f t="shared" si="22"/>
        <v>42</v>
      </c>
      <c r="J767" s="8">
        <f t="shared" si="23"/>
        <v>2100</v>
      </c>
    </row>
    <row r="768" spans="3:10" x14ac:dyDescent="0.25">
      <c r="C768" s="4" t="s">
        <v>307</v>
      </c>
      <c r="D768" s="4" t="s">
        <v>204</v>
      </c>
      <c r="E768" s="5">
        <v>1220</v>
      </c>
      <c r="F768" s="4" t="s">
        <v>311</v>
      </c>
      <c r="G768" s="4" t="s">
        <v>312</v>
      </c>
      <c r="H768" s="6">
        <v>600</v>
      </c>
      <c r="I768" s="7">
        <f t="shared" si="22"/>
        <v>28</v>
      </c>
      <c r="J768" s="8">
        <f t="shared" si="23"/>
        <v>16800</v>
      </c>
    </row>
    <row r="769" spans="3:10" x14ac:dyDescent="0.25">
      <c r="C769" s="4" t="s">
        <v>307</v>
      </c>
      <c r="D769" s="4" t="s">
        <v>204</v>
      </c>
      <c r="E769" s="5">
        <v>13</v>
      </c>
      <c r="F769" s="4" t="s">
        <v>202</v>
      </c>
      <c r="G769" s="4" t="s">
        <v>58</v>
      </c>
      <c r="H769" s="6">
        <v>525</v>
      </c>
      <c r="I769" s="7">
        <f t="shared" si="22"/>
        <v>28</v>
      </c>
      <c r="J769" s="8">
        <f t="shared" si="23"/>
        <v>14700</v>
      </c>
    </row>
    <row r="770" spans="3:10" x14ac:dyDescent="0.25">
      <c r="C770" s="4" t="s">
        <v>307</v>
      </c>
      <c r="D770" s="4" t="s">
        <v>223</v>
      </c>
      <c r="E770" s="5">
        <v>1063</v>
      </c>
      <c r="F770" s="4" t="s">
        <v>221</v>
      </c>
      <c r="G770" s="4" t="s">
        <v>84</v>
      </c>
      <c r="H770" s="6">
        <v>378.65</v>
      </c>
      <c r="I770" s="7">
        <f t="shared" si="22"/>
        <v>-3</v>
      </c>
      <c r="J770" s="8">
        <f t="shared" si="23"/>
        <v>-1135.9499999999998</v>
      </c>
    </row>
    <row r="771" spans="3:10" x14ac:dyDescent="0.25">
      <c r="C771" s="4" t="s">
        <v>307</v>
      </c>
      <c r="D771" s="4" t="s">
        <v>204</v>
      </c>
      <c r="E771" s="5">
        <v>1342</v>
      </c>
      <c r="F771" s="4" t="s">
        <v>244</v>
      </c>
      <c r="G771" s="4" t="s">
        <v>11</v>
      </c>
      <c r="H771" s="6">
        <v>389.9</v>
      </c>
      <c r="I771" s="7">
        <f t="shared" si="22"/>
        <v>28</v>
      </c>
      <c r="J771" s="8">
        <f t="shared" si="23"/>
        <v>10917.199999999999</v>
      </c>
    </row>
    <row r="772" spans="3:10" x14ac:dyDescent="0.25">
      <c r="C772" s="4" t="s">
        <v>307</v>
      </c>
      <c r="D772" s="4" t="s">
        <v>223</v>
      </c>
      <c r="E772" s="5">
        <v>175358</v>
      </c>
      <c r="F772" s="4" t="s">
        <v>233</v>
      </c>
      <c r="G772" s="4" t="s">
        <v>11</v>
      </c>
      <c r="H772" s="6">
        <v>27</v>
      </c>
      <c r="I772" s="7">
        <f t="shared" si="22"/>
        <v>-3</v>
      </c>
      <c r="J772" s="8">
        <f t="shared" si="23"/>
        <v>-81</v>
      </c>
    </row>
    <row r="773" spans="3:10" x14ac:dyDescent="0.25">
      <c r="C773" s="4" t="s">
        <v>307</v>
      </c>
      <c r="D773" s="4" t="s">
        <v>314</v>
      </c>
      <c r="E773" s="5">
        <v>4462</v>
      </c>
      <c r="F773" s="4" t="s">
        <v>313</v>
      </c>
      <c r="G773" s="4" t="s">
        <v>107</v>
      </c>
      <c r="H773" s="6">
        <v>750</v>
      </c>
      <c r="I773" s="7">
        <f t="shared" si="22"/>
        <v>-13</v>
      </c>
      <c r="J773" s="8">
        <f t="shared" si="23"/>
        <v>-9750</v>
      </c>
    </row>
    <row r="774" spans="3:10" x14ac:dyDescent="0.25">
      <c r="C774" s="4" t="s">
        <v>315</v>
      </c>
      <c r="D774" s="4" t="s">
        <v>15</v>
      </c>
      <c r="E774" s="5">
        <v>796</v>
      </c>
      <c r="F774" s="4" t="s">
        <v>150</v>
      </c>
      <c r="G774" s="4" t="s">
        <v>84</v>
      </c>
      <c r="H774" s="6">
        <v>14666</v>
      </c>
      <c r="I774" s="7">
        <f t="shared" si="22"/>
        <v>305</v>
      </c>
      <c r="J774" s="8">
        <f t="shared" si="23"/>
        <v>4473130</v>
      </c>
    </row>
    <row r="775" spans="3:10" x14ac:dyDescent="0.25">
      <c r="C775" s="4" t="s">
        <v>315</v>
      </c>
      <c r="D775" s="4" t="s">
        <v>226</v>
      </c>
      <c r="E775" s="5">
        <v>572019</v>
      </c>
      <c r="F775" s="4" t="s">
        <v>96</v>
      </c>
      <c r="G775" s="1" t="s">
        <v>320</v>
      </c>
      <c r="H775" s="6">
        <v>3183.48</v>
      </c>
      <c r="I775" s="7">
        <f t="shared" si="22"/>
        <v>549</v>
      </c>
      <c r="J775" s="8">
        <f t="shared" si="23"/>
        <v>1747730.52</v>
      </c>
    </row>
    <row r="776" spans="3:10" x14ac:dyDescent="0.25">
      <c r="C776" s="4" t="s">
        <v>315</v>
      </c>
      <c r="D776" s="4" t="s">
        <v>226</v>
      </c>
      <c r="E776" s="5">
        <v>582019</v>
      </c>
      <c r="F776" s="4" t="s">
        <v>96</v>
      </c>
      <c r="G776" s="1" t="s">
        <v>320</v>
      </c>
      <c r="H776" s="6">
        <v>6832.67</v>
      </c>
      <c r="I776" s="7">
        <f t="shared" ref="I776:I817" si="24">C776-D776</f>
        <v>549</v>
      </c>
      <c r="J776" s="8">
        <f t="shared" si="23"/>
        <v>3751135.83</v>
      </c>
    </row>
    <row r="777" spans="3:10" x14ac:dyDescent="0.25">
      <c r="C777" s="4" t="s">
        <v>315</v>
      </c>
      <c r="D777" s="4" t="s">
        <v>101</v>
      </c>
      <c r="E777" s="5">
        <v>592019</v>
      </c>
      <c r="F777" s="4" t="s">
        <v>96</v>
      </c>
      <c r="G777" s="1" t="s">
        <v>320</v>
      </c>
      <c r="H777" s="6">
        <v>6832.67</v>
      </c>
      <c r="I777" s="7">
        <f t="shared" si="24"/>
        <v>579</v>
      </c>
      <c r="J777" s="8">
        <f t="shared" ref="J777:J817" si="25">I777*H777</f>
        <v>3956115.93</v>
      </c>
    </row>
    <row r="778" spans="3:10" x14ac:dyDescent="0.25">
      <c r="C778" s="4" t="s">
        <v>315</v>
      </c>
      <c r="D778" s="4" t="s">
        <v>226</v>
      </c>
      <c r="E778" s="5">
        <v>592019</v>
      </c>
      <c r="F778" s="4" t="s">
        <v>96</v>
      </c>
      <c r="G778" s="1" t="s">
        <v>320</v>
      </c>
      <c r="H778" s="6">
        <v>6832.67</v>
      </c>
      <c r="I778" s="7">
        <f t="shared" si="24"/>
        <v>549</v>
      </c>
      <c r="J778" s="8">
        <f t="shared" si="25"/>
        <v>3751135.83</v>
      </c>
    </row>
    <row r="779" spans="3:10" x14ac:dyDescent="0.25">
      <c r="C779" s="4" t="s">
        <v>315</v>
      </c>
      <c r="D779" s="4" t="s">
        <v>226</v>
      </c>
      <c r="E779" s="5">
        <v>602019</v>
      </c>
      <c r="F779" s="4" t="s">
        <v>96</v>
      </c>
      <c r="G779" s="1" t="s">
        <v>320</v>
      </c>
      <c r="H779" s="6">
        <v>6832.68</v>
      </c>
      <c r="I779" s="7">
        <f t="shared" si="24"/>
        <v>549</v>
      </c>
      <c r="J779" s="8">
        <f t="shared" si="25"/>
        <v>3751141.3200000003</v>
      </c>
    </row>
    <row r="780" spans="3:10" x14ac:dyDescent="0.25">
      <c r="C780" s="4" t="s">
        <v>315</v>
      </c>
      <c r="D780" s="4" t="s">
        <v>226</v>
      </c>
      <c r="E780" s="5">
        <v>612019</v>
      </c>
      <c r="F780" s="4" t="s">
        <v>96</v>
      </c>
      <c r="G780" s="1" t="s">
        <v>320</v>
      </c>
      <c r="H780" s="6">
        <v>6832.67</v>
      </c>
      <c r="I780" s="7">
        <f t="shared" si="24"/>
        <v>549</v>
      </c>
      <c r="J780" s="8">
        <f t="shared" si="25"/>
        <v>3751135.83</v>
      </c>
    </row>
    <row r="781" spans="3:10" x14ac:dyDescent="0.25">
      <c r="C781" s="4" t="s">
        <v>315</v>
      </c>
      <c r="D781" s="4" t="s">
        <v>23</v>
      </c>
      <c r="E781" s="5">
        <v>356</v>
      </c>
      <c r="F781" s="4" t="s">
        <v>102</v>
      </c>
      <c r="G781" s="4" t="s">
        <v>125</v>
      </c>
      <c r="H781" s="6">
        <v>12611.92</v>
      </c>
      <c r="I781" s="7">
        <f t="shared" si="24"/>
        <v>213</v>
      </c>
      <c r="J781" s="8">
        <f t="shared" si="25"/>
        <v>2686338.96</v>
      </c>
    </row>
    <row r="782" spans="3:10" x14ac:dyDescent="0.25">
      <c r="C782" s="4" t="s">
        <v>315</v>
      </c>
      <c r="D782" s="4" t="s">
        <v>23</v>
      </c>
      <c r="E782" s="5">
        <v>357</v>
      </c>
      <c r="F782" s="4" t="s">
        <v>102</v>
      </c>
      <c r="G782" s="4" t="s">
        <v>125</v>
      </c>
      <c r="H782" s="6">
        <v>5440.98</v>
      </c>
      <c r="I782" s="7">
        <f t="shared" si="24"/>
        <v>213</v>
      </c>
      <c r="J782" s="8">
        <f t="shared" si="25"/>
        <v>1158928.74</v>
      </c>
    </row>
    <row r="783" spans="3:10" x14ac:dyDescent="0.25">
      <c r="C783" s="4" t="s">
        <v>315</v>
      </c>
      <c r="D783" s="4" t="s">
        <v>226</v>
      </c>
      <c r="E783" s="5">
        <v>202019</v>
      </c>
      <c r="F783" s="4" t="s">
        <v>96</v>
      </c>
      <c r="G783" s="1" t="s">
        <v>103</v>
      </c>
      <c r="H783" s="6">
        <v>3200</v>
      </c>
      <c r="I783" s="7">
        <f t="shared" si="24"/>
        <v>549</v>
      </c>
      <c r="J783" s="8">
        <f t="shared" si="25"/>
        <v>1756800</v>
      </c>
    </row>
    <row r="784" spans="3:10" x14ac:dyDescent="0.25">
      <c r="C784" s="4" t="s">
        <v>315</v>
      </c>
      <c r="D784" s="4" t="s">
        <v>226</v>
      </c>
      <c r="E784" s="5">
        <v>212019</v>
      </c>
      <c r="F784" s="4" t="s">
        <v>96</v>
      </c>
      <c r="G784" s="1" t="s">
        <v>103</v>
      </c>
      <c r="H784" s="6">
        <v>4400</v>
      </c>
      <c r="I784" s="7">
        <f t="shared" si="24"/>
        <v>549</v>
      </c>
      <c r="J784" s="8">
        <f t="shared" si="25"/>
        <v>2415600</v>
      </c>
    </row>
    <row r="785" spans="3:10" x14ac:dyDescent="0.25">
      <c r="C785" s="4" t="s">
        <v>315</v>
      </c>
      <c r="D785" s="4" t="s">
        <v>226</v>
      </c>
      <c r="E785" s="5">
        <v>222019</v>
      </c>
      <c r="F785" s="4" t="s">
        <v>96</v>
      </c>
      <c r="G785" s="1" t="s">
        <v>103</v>
      </c>
      <c r="H785" s="6">
        <v>358.6</v>
      </c>
      <c r="I785" s="7">
        <f t="shared" si="24"/>
        <v>549</v>
      </c>
      <c r="J785" s="8">
        <f t="shared" si="25"/>
        <v>196871.40000000002</v>
      </c>
    </row>
    <row r="786" spans="3:10" x14ac:dyDescent="0.25">
      <c r="C786" s="4" t="s">
        <v>315</v>
      </c>
      <c r="D786" s="4" t="s">
        <v>35</v>
      </c>
      <c r="E786" s="5">
        <v>612</v>
      </c>
      <c r="F786" s="4" t="s">
        <v>102</v>
      </c>
      <c r="G786" s="4" t="s">
        <v>125</v>
      </c>
      <c r="H786" s="6">
        <v>2267.15</v>
      </c>
      <c r="I786" s="7">
        <f t="shared" si="24"/>
        <v>183</v>
      </c>
      <c r="J786" s="8">
        <f t="shared" si="25"/>
        <v>414888.45</v>
      </c>
    </row>
    <row r="787" spans="3:10" x14ac:dyDescent="0.25">
      <c r="C787" s="4" t="s">
        <v>315</v>
      </c>
      <c r="D787" s="4" t="s">
        <v>35</v>
      </c>
      <c r="E787" s="5">
        <v>613</v>
      </c>
      <c r="F787" s="4" t="s">
        <v>102</v>
      </c>
      <c r="G787" s="4" t="s">
        <v>125</v>
      </c>
      <c r="H787" s="6">
        <v>768.18</v>
      </c>
      <c r="I787" s="7">
        <f t="shared" si="24"/>
        <v>183</v>
      </c>
      <c r="J787" s="8">
        <f t="shared" si="25"/>
        <v>140576.94</v>
      </c>
    </row>
    <row r="788" spans="3:10" x14ac:dyDescent="0.25">
      <c r="C788" s="4" t="s">
        <v>315</v>
      </c>
      <c r="D788" s="4" t="s">
        <v>4</v>
      </c>
      <c r="E788" s="5">
        <v>388</v>
      </c>
      <c r="F788" s="4" t="s">
        <v>96</v>
      </c>
      <c r="G788" s="4" t="s">
        <v>103</v>
      </c>
      <c r="H788" s="6">
        <v>2375</v>
      </c>
      <c r="I788" s="7">
        <f t="shared" si="24"/>
        <v>121</v>
      </c>
      <c r="J788" s="8">
        <f t="shared" si="25"/>
        <v>287375</v>
      </c>
    </row>
    <row r="789" spans="3:10" x14ac:dyDescent="0.25">
      <c r="C789" s="4" t="s">
        <v>315</v>
      </c>
      <c r="D789" s="4" t="s">
        <v>4</v>
      </c>
      <c r="E789" s="5">
        <v>391</v>
      </c>
      <c r="F789" s="4" t="s">
        <v>96</v>
      </c>
      <c r="G789" s="4" t="s">
        <v>180</v>
      </c>
      <c r="H789" s="6">
        <v>8360</v>
      </c>
      <c r="I789" s="7">
        <f t="shared" si="24"/>
        <v>121</v>
      </c>
      <c r="J789" s="8">
        <f t="shared" si="25"/>
        <v>1011560</v>
      </c>
    </row>
    <row r="790" spans="3:10" x14ac:dyDescent="0.25">
      <c r="C790" s="4" t="s">
        <v>315</v>
      </c>
      <c r="D790" s="4" t="s">
        <v>4</v>
      </c>
      <c r="E790" s="5">
        <v>389</v>
      </c>
      <c r="F790" s="4" t="s">
        <v>96</v>
      </c>
      <c r="G790" s="4" t="s">
        <v>180</v>
      </c>
      <c r="H790" s="6">
        <v>8436</v>
      </c>
      <c r="I790" s="7">
        <f t="shared" si="24"/>
        <v>121</v>
      </c>
      <c r="J790" s="8">
        <f t="shared" si="25"/>
        <v>1020756</v>
      </c>
    </row>
    <row r="791" spans="3:10" x14ac:dyDescent="0.25">
      <c r="C791" s="4" t="s">
        <v>315</v>
      </c>
      <c r="D791" s="4" t="s">
        <v>4</v>
      </c>
      <c r="E791" s="5">
        <v>390</v>
      </c>
      <c r="F791" s="4" t="s">
        <v>96</v>
      </c>
      <c r="G791" s="4" t="s">
        <v>180</v>
      </c>
      <c r="H791" s="6">
        <v>1520</v>
      </c>
      <c r="I791" s="7">
        <f t="shared" si="24"/>
        <v>121</v>
      </c>
      <c r="J791" s="8">
        <f t="shared" si="25"/>
        <v>183920</v>
      </c>
    </row>
    <row r="792" spans="3:10" x14ac:dyDescent="0.25">
      <c r="C792" s="4" t="s">
        <v>315</v>
      </c>
      <c r="D792" s="4" t="s">
        <v>4</v>
      </c>
      <c r="E792" s="5">
        <v>386</v>
      </c>
      <c r="F792" s="4" t="s">
        <v>96</v>
      </c>
      <c r="G792" s="4" t="s">
        <v>103</v>
      </c>
      <c r="H792" s="6">
        <v>7900</v>
      </c>
      <c r="I792" s="7">
        <f t="shared" si="24"/>
        <v>121</v>
      </c>
      <c r="J792" s="8">
        <f t="shared" si="25"/>
        <v>955900</v>
      </c>
    </row>
    <row r="793" spans="3:10" x14ac:dyDescent="0.25">
      <c r="C793" s="4" t="s">
        <v>315</v>
      </c>
      <c r="D793" s="4" t="s">
        <v>4</v>
      </c>
      <c r="E793" s="5">
        <v>392</v>
      </c>
      <c r="F793" s="4" t="s">
        <v>96</v>
      </c>
      <c r="G793" s="4" t="s">
        <v>180</v>
      </c>
      <c r="H793" s="6">
        <v>1650</v>
      </c>
      <c r="I793" s="7">
        <f t="shared" si="24"/>
        <v>121</v>
      </c>
      <c r="J793" s="8">
        <f t="shared" si="25"/>
        <v>199650</v>
      </c>
    </row>
    <row r="794" spans="3:10" x14ac:dyDescent="0.25">
      <c r="C794" s="4" t="s">
        <v>315</v>
      </c>
      <c r="D794" s="4" t="s">
        <v>4</v>
      </c>
      <c r="E794" s="5">
        <v>387</v>
      </c>
      <c r="F794" s="4" t="s">
        <v>96</v>
      </c>
      <c r="G794" s="4" t="s">
        <v>103</v>
      </c>
      <c r="H794" s="6">
        <v>3325</v>
      </c>
      <c r="I794" s="7">
        <f t="shared" si="24"/>
        <v>121</v>
      </c>
      <c r="J794" s="8">
        <f t="shared" si="25"/>
        <v>402325</v>
      </c>
    </row>
    <row r="795" spans="3:10" x14ac:dyDescent="0.25">
      <c r="C795" s="4" t="s">
        <v>315</v>
      </c>
      <c r="D795" s="4" t="s">
        <v>129</v>
      </c>
      <c r="E795" s="5">
        <v>710</v>
      </c>
      <c r="F795" s="4" t="s">
        <v>102</v>
      </c>
      <c r="G795" s="4" t="s">
        <v>125</v>
      </c>
      <c r="H795" s="6">
        <v>10830.64</v>
      </c>
      <c r="I795" s="7">
        <f t="shared" si="24"/>
        <v>153</v>
      </c>
      <c r="J795" s="8">
        <f t="shared" si="25"/>
        <v>1657087.92</v>
      </c>
    </row>
    <row r="796" spans="3:10" x14ac:dyDescent="0.25">
      <c r="C796" s="4" t="s">
        <v>315</v>
      </c>
      <c r="D796" s="4" t="s">
        <v>6</v>
      </c>
      <c r="E796" s="5">
        <v>394</v>
      </c>
      <c r="F796" s="4" t="s">
        <v>150</v>
      </c>
      <c r="G796" s="4" t="s">
        <v>84</v>
      </c>
      <c r="H796" s="6">
        <v>3026.68</v>
      </c>
      <c r="I796" s="7">
        <f t="shared" si="24"/>
        <v>91</v>
      </c>
      <c r="J796" s="8">
        <f t="shared" si="25"/>
        <v>275427.88</v>
      </c>
    </row>
    <row r="797" spans="3:10" x14ac:dyDescent="0.25">
      <c r="C797" s="4" t="s">
        <v>315</v>
      </c>
      <c r="D797" s="4" t="s">
        <v>6</v>
      </c>
      <c r="E797" s="5">
        <v>398</v>
      </c>
      <c r="F797" s="4" t="s">
        <v>150</v>
      </c>
      <c r="G797" s="4" t="s">
        <v>84</v>
      </c>
      <c r="H797" s="6">
        <v>4642.91</v>
      </c>
      <c r="I797" s="7">
        <f t="shared" si="24"/>
        <v>91</v>
      </c>
      <c r="J797" s="8">
        <f t="shared" si="25"/>
        <v>422504.81</v>
      </c>
    </row>
    <row r="798" spans="3:10" x14ac:dyDescent="0.25">
      <c r="C798" s="4" t="s">
        <v>315</v>
      </c>
      <c r="D798" s="4" t="s">
        <v>6</v>
      </c>
      <c r="E798" s="5">
        <v>391</v>
      </c>
      <c r="F798" s="4" t="s">
        <v>150</v>
      </c>
      <c r="G798" s="4" t="s">
        <v>316</v>
      </c>
      <c r="H798" s="6">
        <v>895</v>
      </c>
      <c r="I798" s="7">
        <f t="shared" si="24"/>
        <v>91</v>
      </c>
      <c r="J798" s="8">
        <f t="shared" si="25"/>
        <v>81445</v>
      </c>
    </row>
    <row r="799" spans="3:10" x14ac:dyDescent="0.25">
      <c r="C799" s="4" t="s">
        <v>315</v>
      </c>
      <c r="D799" s="4" t="s">
        <v>6</v>
      </c>
      <c r="E799" s="5">
        <v>393</v>
      </c>
      <c r="F799" s="4" t="s">
        <v>150</v>
      </c>
      <c r="G799" s="4" t="s">
        <v>84</v>
      </c>
      <c r="H799" s="6">
        <v>7461.67</v>
      </c>
      <c r="I799" s="7">
        <f t="shared" si="24"/>
        <v>91</v>
      </c>
      <c r="J799" s="8">
        <f t="shared" si="25"/>
        <v>679011.97</v>
      </c>
    </row>
    <row r="800" spans="3:10" x14ac:dyDescent="0.25">
      <c r="C800" s="4" t="s">
        <v>315</v>
      </c>
      <c r="D800" s="4" t="s">
        <v>6</v>
      </c>
      <c r="E800" s="5">
        <v>392</v>
      </c>
      <c r="F800" s="4" t="s">
        <v>150</v>
      </c>
      <c r="G800" s="4" t="s">
        <v>84</v>
      </c>
      <c r="H800" s="6">
        <v>9032.85</v>
      </c>
      <c r="I800" s="7">
        <f t="shared" si="24"/>
        <v>91</v>
      </c>
      <c r="J800" s="8">
        <f t="shared" si="25"/>
        <v>821989.35</v>
      </c>
    </row>
    <row r="801" spans="3:10" x14ac:dyDescent="0.25">
      <c r="C801" s="4" t="s">
        <v>315</v>
      </c>
      <c r="D801" s="4" t="s">
        <v>6</v>
      </c>
      <c r="E801" s="5">
        <v>476</v>
      </c>
      <c r="F801" s="4" t="s">
        <v>96</v>
      </c>
      <c r="G801" s="4" t="s">
        <v>103</v>
      </c>
      <c r="H801" s="6">
        <v>3325</v>
      </c>
      <c r="I801" s="7">
        <f t="shared" si="24"/>
        <v>91</v>
      </c>
      <c r="J801" s="8">
        <f t="shared" si="25"/>
        <v>302575</v>
      </c>
    </row>
    <row r="802" spans="3:10" x14ac:dyDescent="0.25">
      <c r="C802" s="4" t="s">
        <v>315</v>
      </c>
      <c r="D802" s="4" t="s">
        <v>6</v>
      </c>
      <c r="E802" s="5">
        <v>477</v>
      </c>
      <c r="F802" s="4" t="s">
        <v>96</v>
      </c>
      <c r="G802" s="4" t="s">
        <v>180</v>
      </c>
      <c r="H802" s="6">
        <v>8550</v>
      </c>
      <c r="I802" s="7">
        <f t="shared" si="24"/>
        <v>91</v>
      </c>
      <c r="J802" s="8">
        <f t="shared" si="25"/>
        <v>778050</v>
      </c>
    </row>
    <row r="803" spans="3:10" x14ac:dyDescent="0.25">
      <c r="C803" s="4" t="s">
        <v>315</v>
      </c>
      <c r="D803" s="4" t="s">
        <v>6</v>
      </c>
      <c r="E803" s="5">
        <v>480</v>
      </c>
      <c r="F803" s="4" t="s">
        <v>96</v>
      </c>
      <c r="G803" s="4" t="s">
        <v>180</v>
      </c>
      <c r="H803" s="6">
        <v>600</v>
      </c>
      <c r="I803" s="7">
        <f t="shared" si="24"/>
        <v>91</v>
      </c>
      <c r="J803" s="8">
        <f t="shared" si="25"/>
        <v>54600</v>
      </c>
    </row>
    <row r="804" spans="3:10" x14ac:dyDescent="0.25">
      <c r="C804" s="4" t="s">
        <v>315</v>
      </c>
      <c r="D804" s="4" t="s">
        <v>6</v>
      </c>
      <c r="E804" s="5">
        <v>479</v>
      </c>
      <c r="F804" s="4" t="s">
        <v>96</v>
      </c>
      <c r="G804" s="4" t="s">
        <v>180</v>
      </c>
      <c r="H804" s="6">
        <v>9500</v>
      </c>
      <c r="I804" s="7">
        <f t="shared" si="24"/>
        <v>91</v>
      </c>
      <c r="J804" s="8">
        <f t="shared" si="25"/>
        <v>864500</v>
      </c>
    </row>
    <row r="805" spans="3:10" x14ac:dyDescent="0.25">
      <c r="C805" s="4" t="s">
        <v>315</v>
      </c>
      <c r="D805" s="4" t="s">
        <v>6</v>
      </c>
      <c r="E805" s="5">
        <v>478</v>
      </c>
      <c r="F805" s="4" t="s">
        <v>96</v>
      </c>
      <c r="G805" s="4" t="s">
        <v>180</v>
      </c>
      <c r="H805" s="6">
        <v>1805</v>
      </c>
      <c r="I805" s="7">
        <f t="shared" si="24"/>
        <v>91</v>
      </c>
      <c r="J805" s="8">
        <f t="shared" si="25"/>
        <v>164255</v>
      </c>
    </row>
    <row r="806" spans="3:10" x14ac:dyDescent="0.25">
      <c r="C806" s="4" t="s">
        <v>315</v>
      </c>
      <c r="D806" s="4" t="s">
        <v>315</v>
      </c>
      <c r="E806" s="5">
        <v>682020</v>
      </c>
      <c r="F806" s="4" t="s">
        <v>5</v>
      </c>
      <c r="G806" s="4" t="s">
        <v>7</v>
      </c>
      <c r="H806" s="6">
        <v>31947.29</v>
      </c>
      <c r="I806" s="7">
        <f t="shared" si="24"/>
        <v>0</v>
      </c>
      <c r="J806" s="8">
        <f t="shared" si="25"/>
        <v>0</v>
      </c>
    </row>
    <row r="807" spans="3:10" x14ac:dyDescent="0.25">
      <c r="C807" s="4" t="s">
        <v>315</v>
      </c>
      <c r="D807" s="4" t="s">
        <v>315</v>
      </c>
      <c r="E807" s="5">
        <v>692020</v>
      </c>
      <c r="F807" s="4" t="s">
        <v>5</v>
      </c>
      <c r="G807" s="4" t="s">
        <v>7</v>
      </c>
      <c r="H807" s="6">
        <v>33936.129999999997</v>
      </c>
      <c r="I807" s="7">
        <f t="shared" si="24"/>
        <v>0</v>
      </c>
      <c r="J807" s="8">
        <f t="shared" si="25"/>
        <v>0</v>
      </c>
    </row>
    <row r="808" spans="3:10" x14ac:dyDescent="0.25">
      <c r="C808" s="4" t="s">
        <v>315</v>
      </c>
      <c r="D808" s="4" t="s">
        <v>315</v>
      </c>
      <c r="E808" s="5">
        <v>572609</v>
      </c>
      <c r="F808" s="4" t="s">
        <v>68</v>
      </c>
      <c r="G808" s="4" t="s">
        <v>38</v>
      </c>
      <c r="H808" s="6">
        <v>27978.880000000001</v>
      </c>
      <c r="I808" s="7">
        <f t="shared" si="24"/>
        <v>0</v>
      </c>
      <c r="J808" s="8">
        <f t="shared" si="25"/>
        <v>0</v>
      </c>
    </row>
    <row r="809" spans="3:10" x14ac:dyDescent="0.25">
      <c r="C809" s="4" t="s">
        <v>315</v>
      </c>
      <c r="D809" s="4" t="s">
        <v>315</v>
      </c>
      <c r="E809" s="5">
        <v>572610</v>
      </c>
      <c r="F809" s="4" t="s">
        <v>68</v>
      </c>
      <c r="G809" s="4" t="s">
        <v>38</v>
      </c>
      <c r="H809" s="6">
        <v>5143.29</v>
      </c>
      <c r="I809" s="7">
        <f t="shared" si="24"/>
        <v>0</v>
      </c>
      <c r="J809" s="8">
        <f t="shared" si="25"/>
        <v>0</v>
      </c>
    </row>
    <row r="810" spans="3:10" x14ac:dyDescent="0.25">
      <c r="C810" s="4" t="s">
        <v>315</v>
      </c>
      <c r="D810" s="4" t="s">
        <v>315</v>
      </c>
      <c r="E810" s="5">
        <v>572928</v>
      </c>
      <c r="F810" s="4" t="s">
        <v>68</v>
      </c>
      <c r="G810" s="4" t="s">
        <v>38</v>
      </c>
      <c r="H810" s="6">
        <v>42.07</v>
      </c>
      <c r="I810" s="7">
        <f t="shared" si="24"/>
        <v>0</v>
      </c>
      <c r="J810" s="8">
        <f t="shared" si="25"/>
        <v>0</v>
      </c>
    </row>
    <row r="811" spans="3:10" x14ac:dyDescent="0.25">
      <c r="C811" s="4" t="s">
        <v>315</v>
      </c>
      <c r="D811" s="4" t="s">
        <v>315</v>
      </c>
      <c r="E811" s="5">
        <v>572722</v>
      </c>
      <c r="F811" s="4" t="s">
        <v>68</v>
      </c>
      <c r="G811" s="4" t="s">
        <v>38</v>
      </c>
      <c r="H811" s="6">
        <v>763.95</v>
      </c>
      <c r="I811" s="7">
        <f t="shared" si="24"/>
        <v>0</v>
      </c>
      <c r="J811" s="8">
        <f t="shared" si="25"/>
        <v>0</v>
      </c>
    </row>
    <row r="812" spans="3:10" x14ac:dyDescent="0.25">
      <c r="C812" s="4" t="s">
        <v>315</v>
      </c>
      <c r="D812" s="4" t="s">
        <v>315</v>
      </c>
      <c r="E812" s="5">
        <v>727673</v>
      </c>
      <c r="F812" s="4" t="s">
        <v>148</v>
      </c>
      <c r="G812" s="4" t="s">
        <v>149</v>
      </c>
      <c r="H812" s="6">
        <v>4.67</v>
      </c>
      <c r="I812" s="7">
        <f t="shared" si="24"/>
        <v>0</v>
      </c>
      <c r="J812" s="8">
        <f t="shared" si="25"/>
        <v>0</v>
      </c>
    </row>
    <row r="813" spans="3:10" x14ac:dyDescent="0.25">
      <c r="C813" s="4" t="s">
        <v>315</v>
      </c>
      <c r="D813" s="4" t="s">
        <v>315</v>
      </c>
      <c r="E813" s="5">
        <v>260886</v>
      </c>
      <c r="F813" s="4" t="s">
        <v>146</v>
      </c>
      <c r="G813" s="4" t="s">
        <v>147</v>
      </c>
      <c r="H813" s="6">
        <v>21.69</v>
      </c>
      <c r="I813" s="7">
        <f t="shared" si="24"/>
        <v>0</v>
      </c>
      <c r="J813" s="8">
        <f t="shared" si="25"/>
        <v>0</v>
      </c>
    </row>
    <row r="814" spans="3:10" x14ac:dyDescent="0.25">
      <c r="C814" s="4" t="s">
        <v>315</v>
      </c>
      <c r="D814" s="4" t="s">
        <v>315</v>
      </c>
      <c r="E814" s="5">
        <v>761144</v>
      </c>
      <c r="F814" s="4" t="s">
        <v>148</v>
      </c>
      <c r="G814" s="4" t="s">
        <v>149</v>
      </c>
      <c r="H814" s="6">
        <v>19.510000000000002</v>
      </c>
      <c r="I814" s="7">
        <f t="shared" si="24"/>
        <v>0</v>
      </c>
      <c r="J814" s="8">
        <f t="shared" si="25"/>
        <v>0</v>
      </c>
    </row>
    <row r="815" spans="3:10" x14ac:dyDescent="0.25">
      <c r="C815" s="4" t="s">
        <v>315</v>
      </c>
      <c r="D815" s="4" t="s">
        <v>315</v>
      </c>
      <c r="E815" s="5">
        <v>751504</v>
      </c>
      <c r="F815" s="4" t="s">
        <v>148</v>
      </c>
      <c r="G815" s="4" t="s">
        <v>149</v>
      </c>
      <c r="H815" s="6">
        <v>419.1</v>
      </c>
      <c r="I815" s="7">
        <f t="shared" si="24"/>
        <v>0</v>
      </c>
      <c r="J815" s="8">
        <f t="shared" si="25"/>
        <v>0</v>
      </c>
    </row>
    <row r="816" spans="3:10" x14ac:dyDescent="0.25">
      <c r="C816" s="4" t="s">
        <v>223</v>
      </c>
      <c r="D816" s="4" t="s">
        <v>223</v>
      </c>
      <c r="E816" s="5">
        <v>102841</v>
      </c>
      <c r="F816" s="4" t="s">
        <v>10</v>
      </c>
      <c r="G816" s="4" t="s">
        <v>11</v>
      </c>
      <c r="H816" s="6">
        <v>827.31</v>
      </c>
      <c r="I816" s="7">
        <f t="shared" si="24"/>
        <v>0</v>
      </c>
      <c r="J816" s="8">
        <f t="shared" si="25"/>
        <v>0</v>
      </c>
    </row>
    <row r="817" spans="3:10" x14ac:dyDescent="0.25">
      <c r="C817" s="4" t="s">
        <v>223</v>
      </c>
      <c r="D817" s="4" t="s">
        <v>223</v>
      </c>
      <c r="E817" s="5">
        <v>320</v>
      </c>
      <c r="F817" s="4" t="s">
        <v>317</v>
      </c>
      <c r="G817" s="4" t="s">
        <v>318</v>
      </c>
      <c r="H817" s="6">
        <v>1723.43</v>
      </c>
      <c r="I817" s="7">
        <f t="shared" si="24"/>
        <v>0</v>
      </c>
      <c r="J817" s="8">
        <f t="shared" si="25"/>
        <v>0</v>
      </c>
    </row>
    <row r="818" spans="3:10" x14ac:dyDescent="0.25">
      <c r="H818" s="21">
        <f t="shared" ref="H818:I818" si="26">SUM(H8:H817)</f>
        <v>2529032.52</v>
      </c>
      <c r="I818" s="21"/>
      <c r="J818" s="21">
        <f>SUM(J8:J817)</f>
        <v>182416796.30000004</v>
      </c>
    </row>
  </sheetData>
  <mergeCells count="2">
    <mergeCell ref="C4:J4"/>
    <mergeCell ref="C5:J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IV trim. 2020</vt:lpstr>
    </vt:vector>
  </TitlesOfParts>
  <Company>SALERNO PULITA SPA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Scadenzario Clienti o Fornitori con cig e cup</dc:title>
  <dc:creator>DIMOTTA</dc:creator>
  <cp:lastModifiedBy>UTENTE</cp:lastModifiedBy>
  <cp:lastPrinted>2025-05-21T13:10:57Z</cp:lastPrinted>
  <dcterms:created xsi:type="dcterms:W3CDTF">2025-05-21T14:45:38Z</dcterms:created>
  <dcterms:modified xsi:type="dcterms:W3CDTF">2025-05-27T12:49:56Z</dcterms:modified>
</cp:coreProperties>
</file>